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ugirona.sharepoint.com/sites/VRETD/ComuVRETD/Transparència/Portal transparència/DADES A INFORMAR/Personal/PDI I PTGAS/RLT i Plantilla PDI/"/>
    </mc:Choice>
  </mc:AlternateContent>
  <xr:revisionPtr revIDLastSave="681" documentId="13_ncr:1_{2DE8A312-0923-42FC-A13E-85C1BB64B108}" xr6:coauthVersionLast="47" xr6:coauthVersionMax="47" xr10:uidLastSave="{A4EFBD11-0A3A-46DB-B048-A13889DE6BE4}"/>
  <bookViews>
    <workbookView xWindow="-28920" yWindow="-120" windowWidth="29040" windowHeight="15840" tabRatio="869" xr2:uid="{00000000-000D-0000-FFFF-FFFF00000000}"/>
  </bookViews>
  <sheets>
    <sheet name="Plantilla actual" sheetId="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8" i="7" l="1"/>
  <c r="P59" i="7"/>
  <c r="O59" i="7"/>
  <c r="S30" i="7"/>
  <c r="T30" i="7"/>
  <c r="U30" i="7"/>
  <c r="V30" i="7"/>
  <c r="W30" i="7"/>
  <c r="X30" i="7"/>
  <c r="Y30" i="7"/>
  <c r="Z30" i="7"/>
  <c r="AA30" i="7"/>
  <c r="AB30" i="7"/>
  <c r="Q30" i="7"/>
  <c r="R30" i="7"/>
  <c r="P30" i="7"/>
  <c r="W88" i="7"/>
  <c r="V88" i="7"/>
  <c r="W59" i="7"/>
  <c r="V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Z88" i="7" l="1"/>
  <c r="Y88" i="7"/>
  <c r="X88" i="7"/>
  <c r="U88" i="7"/>
  <c r="T88" i="7"/>
  <c r="S88" i="7"/>
  <c r="R88" i="7"/>
  <c r="Q88" i="7"/>
  <c r="O88" i="7"/>
  <c r="N88" i="7"/>
  <c r="M88" i="7"/>
  <c r="L88" i="7"/>
  <c r="K88" i="7"/>
  <c r="J88" i="7"/>
  <c r="I88" i="7"/>
  <c r="H88" i="7"/>
  <c r="E88" i="7"/>
  <c r="D88" i="7"/>
  <c r="C88" i="7"/>
  <c r="Z59" i="7"/>
  <c r="Y59" i="7"/>
  <c r="X59" i="7"/>
  <c r="U59" i="7"/>
  <c r="T59" i="7"/>
  <c r="S59" i="7"/>
  <c r="R59" i="7"/>
  <c r="Q59" i="7"/>
  <c r="N59" i="7"/>
  <c r="M59" i="7"/>
  <c r="L59" i="7"/>
  <c r="K59" i="7"/>
  <c r="J59" i="7"/>
  <c r="I59" i="7"/>
  <c r="H59" i="7"/>
  <c r="E59" i="7"/>
  <c r="D59" i="7"/>
  <c r="C59" i="7"/>
  <c r="O30" i="7" l="1"/>
  <c r="N30" i="7"/>
  <c r="M30" i="7"/>
  <c r="L30" i="7"/>
  <c r="K30" i="7"/>
  <c r="J30" i="7"/>
  <c r="I30" i="7"/>
  <c r="H30" i="7"/>
  <c r="E30" i="7"/>
  <c r="D30" i="7"/>
  <c r="C30" i="7"/>
</calcChain>
</file>

<file path=xl/sharedStrings.xml><?xml version="1.0" encoding="utf-8"?>
<sst xmlns="http://schemas.openxmlformats.org/spreadsheetml/2006/main" count="261" uniqueCount="120">
  <si>
    <t>PLANTILLA ACTUAL DE PROFESSORAT I DE PERSONAL INVESTIGADOR</t>
  </si>
  <si>
    <t>data:</t>
  </si>
  <si>
    <t>PLANTILLA ACTUAL DE PROFESSORAT I PERSONAL INVESTIGADOR</t>
  </si>
  <si>
    <t>COSSOS DOCENTS</t>
  </si>
  <si>
    <t>LABORAL PERMANENT</t>
  </si>
  <si>
    <t>LABORAL TEMPORAL</t>
  </si>
  <si>
    <t>INVESTIGADORS</t>
  </si>
  <si>
    <t>GÈNERE</t>
  </si>
  <si>
    <t>DEPARTAMENTS</t>
  </si>
  <si>
    <t>Total Professorat</t>
  </si>
  <si>
    <t>Total Investigadors</t>
  </si>
  <si>
    <t xml:space="preserve">Total </t>
  </si>
  <si>
    <t>Percentatge Dones</t>
  </si>
  <si>
    <t>Catedràtic Universitat</t>
  </si>
  <si>
    <t>Titular d'Universitat</t>
  </si>
  <si>
    <t>Catedràtic Escola Univ.</t>
  </si>
  <si>
    <t>Titular d'Escola Univ.</t>
  </si>
  <si>
    <t>Professorat Catedràtic</t>
  </si>
  <si>
    <t>Professorat Agregat</t>
  </si>
  <si>
    <t>Prof. Col·laborador</t>
  </si>
  <si>
    <t>Professorat Lector</t>
  </si>
  <si>
    <t>Professorat Distingit</t>
  </si>
  <si>
    <t>Altre professorat</t>
  </si>
  <si>
    <t>Professorat Associats</t>
  </si>
  <si>
    <t>Prof. Associats (ETC)</t>
  </si>
  <si>
    <t>Prof. Ass. Assistencial</t>
  </si>
  <si>
    <t>Prof. Ass. Assis. (ETC)</t>
  </si>
  <si>
    <t>Professorat Substitut</t>
  </si>
  <si>
    <t>Professorat Substitut ETC</t>
  </si>
  <si>
    <t>Professorat Emèrit</t>
  </si>
  <si>
    <t>Inv. en Formació</t>
  </si>
  <si>
    <t>Inv. Post-Doctorals</t>
  </si>
  <si>
    <t>Homes</t>
  </si>
  <si>
    <t>Dones</t>
  </si>
  <si>
    <t>Q101</t>
  </si>
  <si>
    <t>PEDAGOGIA</t>
  </si>
  <si>
    <t>Q102</t>
  </si>
  <si>
    <t>PSICOLOGIA</t>
  </si>
  <si>
    <t>Q103</t>
  </si>
  <si>
    <t>DIDÀCTIQUES ESPECÍFIQUES</t>
  </si>
  <si>
    <t>72.92%</t>
  </si>
  <si>
    <t>Q106</t>
  </si>
  <si>
    <t>QUÍMICA</t>
  </si>
  <si>
    <t>Q107</t>
  </si>
  <si>
    <t>BIOLOGIA</t>
  </si>
  <si>
    <t>Q108</t>
  </si>
  <si>
    <t>CIÈNCIES AMBIENTALS</t>
  </si>
  <si>
    <t>Q109</t>
  </si>
  <si>
    <t>INFERMERIA</t>
  </si>
  <si>
    <t>Q110</t>
  </si>
  <si>
    <t>DRET PÚBLIC</t>
  </si>
  <si>
    <t>Q111</t>
  </si>
  <si>
    <t>DRET PRIVAT</t>
  </si>
  <si>
    <t>Q112</t>
  </si>
  <si>
    <t>ECONOMIA</t>
  </si>
  <si>
    <t>Q114</t>
  </si>
  <si>
    <t>ARQUITECTURA I ENGINYERIA DE LA CONSTRUCCIÓ</t>
  </si>
  <si>
    <t>Q115</t>
  </si>
  <si>
    <t>ENGINYERIA QUÍMICA, AGRÀRIA I TECNOLOGIA AGROALIMENTÀRIA</t>
  </si>
  <si>
    <t>Q118</t>
  </si>
  <si>
    <t>EMPRESA</t>
  </si>
  <si>
    <t>Q119</t>
  </si>
  <si>
    <t>FÍSICA</t>
  </si>
  <si>
    <t>Q120</t>
  </si>
  <si>
    <t>ORGANITZACIÓ, GESTIÓ EMPRESARIAL I DISSENY DEL PRODUCTE</t>
  </si>
  <si>
    <t>Q121</t>
  </si>
  <si>
    <t>ENGINYERIA MECÀNICA I DE LA CONSTRUCCIÓ INDUSTRIAL</t>
  </si>
  <si>
    <t>20.51%</t>
  </si>
  <si>
    <t>Q122</t>
  </si>
  <si>
    <t>ENGINYERIA ELÈCTRICA, ELECTRÒNICA I AUTOMÀTICA</t>
  </si>
  <si>
    <t>Q123</t>
  </si>
  <si>
    <t>ARQUITECTURA I TECNOLOGIA DE COMPUTADORS</t>
  </si>
  <si>
    <t>Q124</t>
  </si>
  <si>
    <t>CIÈNCIES MÈDIQUES</t>
  </si>
  <si>
    <t>Q125</t>
  </si>
  <si>
    <t>FILOSOFIA</t>
  </si>
  <si>
    <t>12.5%</t>
  </si>
  <si>
    <t>Q126</t>
  </si>
  <si>
    <t>FILOLOGIA I COMUNICACIÓ</t>
  </si>
  <si>
    <t>Q127</t>
  </si>
  <si>
    <t>GEOGRAFIA</t>
  </si>
  <si>
    <t>Q128</t>
  </si>
  <si>
    <t>HISTÒRIA I HISTÒRIA DE L'ART</t>
  </si>
  <si>
    <t>Q129</t>
  </si>
  <si>
    <t>INFORMÀTICA, MATEMÀTICA APLICADA I ESTADÍSTICA</t>
  </si>
  <si>
    <t>TOTAL</t>
  </si>
  <si>
    <t>HOMES</t>
  </si>
  <si>
    <t>DONES</t>
  </si>
  <si>
    <t>Total Investigadores</t>
  </si>
  <si>
    <t>Catedràtica Universitat</t>
  </si>
  <si>
    <t>Titulada d'Universitat</t>
  </si>
  <si>
    <t>Catedràtica Escola Univ.</t>
  </si>
  <si>
    <t>Titulada d'Escola Univ.</t>
  </si>
  <si>
    <t>Professorat Catedràtica</t>
  </si>
  <si>
    <t>Professorat Agregada</t>
  </si>
  <si>
    <t>Prof. Col·laboradora</t>
  </si>
  <si>
    <t>Professorat Lectora</t>
  </si>
  <si>
    <t>Professorat Distingida</t>
  </si>
  <si>
    <t>Professorat Emèrita</t>
  </si>
  <si>
    <t>62.3%</t>
  </si>
  <si>
    <t>64.13%</t>
  </si>
  <si>
    <t>48.00%</t>
  </si>
  <si>
    <t>65.85%</t>
  </si>
  <si>
    <t>54.41%</t>
  </si>
  <si>
    <t>81.33%</t>
  </si>
  <si>
    <t>45.63%</t>
  </si>
  <si>
    <t>40.32%</t>
  </si>
  <si>
    <t>35.94%</t>
  </si>
  <si>
    <t>30.36%</t>
  </si>
  <si>
    <t>46.00%</t>
  </si>
  <si>
    <t>33.87%</t>
  </si>
  <si>
    <t>30.00%</t>
  </si>
  <si>
    <t>44.07%</t>
  </si>
  <si>
    <t>19.18%</t>
  </si>
  <si>
    <t>10.53%</t>
  </si>
  <si>
    <t>57.65%</t>
  </si>
  <si>
    <t>49.53%</t>
  </si>
  <si>
    <t>39.53%</t>
  </si>
  <si>
    <t>47.95%</t>
  </si>
  <si>
    <t>17.5%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</si>
</sst>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6337778862885"/>
        <bgColor indexed="64"/>
      </patternFill>
    </fill>
  </fills>
  <borders count="9">
    <border>
      <left/>
      <right/>
      <top/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n">
        <color auto="1"/>
      </top>
      <bottom style="thick">
        <color auto="1"/>
      </bottom>
      <diagonal/>
    </border>
  </borders>
  <cellStyleXfs count="3">
    <xf numFmtId="0" fontId="0" fillId="0" borderId="0"/>
    <xf numFmtId="0" fontId="3" fillId="0" borderId="0"/>
    <xf numFmtId="0" fontId="7" fillId="0" borderId="0"/>
  </cellStyleXfs>
  <cellXfs count="91">
    <xf numFmtId="0" fontId="0" fillId="0" borderId="0" xfId="0"/>
    <xf numFmtId="0" fontId="2" fillId="0" borderId="0" xfId="0" applyFont="1" applyAlignment="1">
      <alignment vertical="center"/>
    </xf>
    <xf numFmtId="0" fontId="0" fillId="2" borderId="6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/>
    <xf numFmtId="0" fontId="0" fillId="2" borderId="2" xfId="0" applyFill="1" applyBorder="1"/>
    <xf numFmtId="0" fontId="0" fillId="2" borderId="8" xfId="0" applyFill="1" applyBorder="1"/>
    <xf numFmtId="0" fontId="1" fillId="2" borderId="5" xfId="0" applyFont="1" applyFill="1" applyBorder="1" applyAlignment="1">
      <alignment vertical="center"/>
    </xf>
    <xf numFmtId="0" fontId="0" fillId="3" borderId="1" xfId="0" applyFill="1" applyBorder="1" applyAlignment="1">
      <alignment horizontal="center" textRotation="90"/>
    </xf>
    <xf numFmtId="0" fontId="0" fillId="3" borderId="6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0" xfId="0" applyFill="1"/>
    <xf numFmtId="0" fontId="0" fillId="3" borderId="2" xfId="0" applyFill="1" applyBorder="1"/>
    <xf numFmtId="0" fontId="0" fillId="3" borderId="8" xfId="0" applyFill="1" applyBorder="1"/>
    <xf numFmtId="0" fontId="1" fillId="3" borderId="5" xfId="0" applyFont="1" applyFill="1" applyBorder="1" applyAlignment="1">
      <alignment vertical="center"/>
    </xf>
    <xf numFmtId="0" fontId="0" fillId="4" borderId="1" xfId="0" applyFill="1" applyBorder="1" applyAlignment="1">
      <alignment horizontal="center" textRotation="90"/>
    </xf>
    <xf numFmtId="0" fontId="0" fillId="4" borderId="6" xfId="0" applyFill="1" applyBorder="1"/>
    <xf numFmtId="0" fontId="0" fillId="4" borderId="3" xfId="0" applyFill="1" applyBorder="1"/>
    <xf numFmtId="0" fontId="0" fillId="4" borderId="4" xfId="0" applyFill="1" applyBorder="1"/>
    <xf numFmtId="0" fontId="0" fillId="4" borderId="0" xfId="0" applyFill="1"/>
    <xf numFmtId="0" fontId="0" fillId="4" borderId="2" xfId="0" applyFill="1" applyBorder="1"/>
    <xf numFmtId="0" fontId="0" fillId="4" borderId="8" xfId="0" applyFill="1" applyBorder="1"/>
    <xf numFmtId="0" fontId="1" fillId="4" borderId="5" xfId="0" applyFont="1" applyFill="1" applyBorder="1" applyAlignment="1">
      <alignment vertical="center"/>
    </xf>
    <xf numFmtId="0" fontId="0" fillId="5" borderId="1" xfId="0" applyFill="1" applyBorder="1" applyAlignment="1">
      <alignment horizontal="center" textRotation="90"/>
    </xf>
    <xf numFmtId="0" fontId="0" fillId="5" borderId="6" xfId="0" applyFill="1" applyBorder="1"/>
    <xf numFmtId="0" fontId="0" fillId="5" borderId="3" xfId="0" applyFill="1" applyBorder="1"/>
    <xf numFmtId="0" fontId="0" fillId="5" borderId="4" xfId="0" applyFill="1" applyBorder="1"/>
    <xf numFmtId="0" fontId="0" fillId="5" borderId="0" xfId="0" applyFill="1"/>
    <xf numFmtId="0" fontId="0" fillId="5" borderId="2" xfId="0" applyFill="1" applyBorder="1"/>
    <xf numFmtId="0" fontId="0" fillId="5" borderId="8" xfId="0" applyFill="1" applyBorder="1"/>
    <xf numFmtId="0" fontId="1" fillId="5" borderId="5" xfId="0" applyFont="1" applyFill="1" applyBorder="1" applyAlignment="1">
      <alignment vertical="center"/>
    </xf>
    <xf numFmtId="0" fontId="0" fillId="2" borderId="1" xfId="0" applyFill="1" applyBorder="1" applyAlignment="1">
      <alignment horizontal="center" textRotation="90"/>
    </xf>
    <xf numFmtId="0" fontId="0" fillId="2" borderId="1" xfId="0" applyFill="1" applyBorder="1" applyAlignment="1">
      <alignment horizontal="center" textRotation="90" wrapText="1"/>
    </xf>
    <xf numFmtId="0" fontId="2" fillId="6" borderId="1" xfId="0" applyFont="1" applyFill="1" applyBorder="1" applyAlignment="1">
      <alignment vertical="center"/>
    </xf>
    <xf numFmtId="0" fontId="2" fillId="6" borderId="7" xfId="0" applyFont="1" applyFill="1" applyBorder="1" applyAlignment="1">
      <alignment vertical="center"/>
    </xf>
    <xf numFmtId="0" fontId="0" fillId="6" borderId="1" xfId="0" applyFill="1" applyBorder="1" applyAlignment="1">
      <alignment horizontal="center" textRotation="90"/>
    </xf>
    <xf numFmtId="0" fontId="4" fillId="6" borderId="6" xfId="1" applyFont="1" applyFill="1" applyBorder="1"/>
    <xf numFmtId="1" fontId="0" fillId="6" borderId="6" xfId="0" applyNumberFormat="1" applyFill="1" applyBorder="1"/>
    <xf numFmtId="0" fontId="4" fillId="6" borderId="3" xfId="1" applyFont="1" applyFill="1" applyBorder="1"/>
    <xf numFmtId="1" fontId="0" fillId="6" borderId="3" xfId="0" applyNumberFormat="1" applyFill="1" applyBorder="1"/>
    <xf numFmtId="1" fontId="0" fillId="6" borderId="4" xfId="0" applyNumberFormat="1" applyFill="1" applyBorder="1"/>
    <xf numFmtId="1" fontId="0" fillId="6" borderId="0" xfId="0" applyNumberFormat="1" applyFill="1"/>
    <xf numFmtId="0" fontId="4" fillId="6" borderId="4" xfId="1" applyFont="1" applyFill="1" applyBorder="1"/>
    <xf numFmtId="0" fontId="5" fillId="6" borderId="3" xfId="1" applyFont="1" applyFill="1" applyBorder="1"/>
    <xf numFmtId="0" fontId="5" fillId="6" borderId="4" xfId="1" applyFont="1" applyFill="1" applyBorder="1"/>
    <xf numFmtId="1" fontId="0" fillId="6" borderId="2" xfId="0" applyNumberFormat="1" applyFill="1" applyBorder="1"/>
    <xf numFmtId="0" fontId="0" fillId="6" borderId="8" xfId="0" applyFill="1" applyBorder="1"/>
    <xf numFmtId="1" fontId="0" fillId="6" borderId="8" xfId="0" applyNumberFormat="1" applyFill="1" applyBorder="1"/>
    <xf numFmtId="0" fontId="1" fillId="6" borderId="5" xfId="0" applyFont="1" applyFill="1" applyBorder="1" applyAlignment="1">
      <alignment vertical="center"/>
    </xf>
    <xf numFmtId="0" fontId="1" fillId="6" borderId="5" xfId="0" applyFont="1" applyFill="1" applyBorder="1" applyAlignment="1">
      <alignment horizontal="right" vertical="center"/>
    </xf>
    <xf numFmtId="0" fontId="1" fillId="6" borderId="1" xfId="0" applyFont="1" applyFill="1" applyBorder="1" applyAlignment="1">
      <alignment vertical="center"/>
    </xf>
    <xf numFmtId="0" fontId="1" fillId="6" borderId="1" xfId="0" applyFont="1" applyFill="1" applyBorder="1" applyAlignment="1">
      <alignment horizontal="right" vertical="center"/>
    </xf>
    <xf numFmtId="0" fontId="1" fillId="6" borderId="1" xfId="0" applyFont="1" applyFill="1" applyBorder="1" applyAlignment="1">
      <alignment horizontal="center" textRotation="90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3" fontId="1" fillId="6" borderId="5" xfId="0" applyNumberFormat="1" applyFont="1" applyFill="1" applyBorder="1" applyAlignment="1">
      <alignment vertical="center"/>
    </xf>
    <xf numFmtId="2" fontId="6" fillId="4" borderId="5" xfId="0" applyNumberFormat="1" applyFont="1" applyFill="1" applyBorder="1" applyAlignment="1">
      <alignment vertical="center"/>
    </xf>
    <xf numFmtId="0" fontId="0" fillId="7" borderId="1" xfId="0" applyFill="1" applyBorder="1" applyAlignment="1">
      <alignment horizontal="center" textRotation="90"/>
    </xf>
    <xf numFmtId="0" fontId="0" fillId="7" borderId="0" xfId="0" applyFill="1"/>
    <xf numFmtId="0" fontId="1" fillId="7" borderId="1" xfId="0" applyFont="1" applyFill="1" applyBorder="1" applyAlignment="1">
      <alignment vertical="center"/>
    </xf>
    <xf numFmtId="0" fontId="0" fillId="4" borderId="6" xfId="0" applyFill="1" applyBorder="1" applyAlignment="1">
      <alignment horizontal="right"/>
    </xf>
    <xf numFmtId="0" fontId="0" fillId="4" borderId="3" xfId="0" applyFill="1" applyBorder="1" applyAlignment="1">
      <alignment horizontal="right"/>
    </xf>
    <xf numFmtId="0" fontId="0" fillId="4" borderId="4" xfId="0" applyFill="1" applyBorder="1" applyAlignment="1">
      <alignment horizontal="right"/>
    </xf>
    <xf numFmtId="0" fontId="0" fillId="4" borderId="0" xfId="0" applyFill="1" applyAlignment="1">
      <alignment horizontal="right"/>
    </xf>
    <xf numFmtId="0" fontId="0" fillId="4" borderId="2" xfId="0" applyFill="1" applyBorder="1" applyAlignment="1">
      <alignment horizontal="right"/>
    </xf>
    <xf numFmtId="0" fontId="0" fillId="4" borderId="8" xfId="0" applyFill="1" applyBorder="1" applyAlignment="1">
      <alignment horizontal="right"/>
    </xf>
    <xf numFmtId="0" fontId="1" fillId="7" borderId="1" xfId="0" applyFont="1" applyFill="1" applyBorder="1" applyAlignment="1">
      <alignment horizontal="right" vertical="center"/>
    </xf>
    <xf numFmtId="1" fontId="1" fillId="4" borderId="5" xfId="0" applyNumberFormat="1" applyFont="1" applyFill="1" applyBorder="1" applyAlignment="1">
      <alignment vertical="center"/>
    </xf>
    <xf numFmtId="1" fontId="0" fillId="4" borderId="8" xfId="0" applyNumberFormat="1" applyFill="1" applyBorder="1"/>
    <xf numFmtId="1" fontId="0" fillId="4" borderId="6" xfId="0" applyNumberFormat="1" applyFill="1" applyBorder="1"/>
    <xf numFmtId="1" fontId="0" fillId="4" borderId="3" xfId="0" applyNumberFormat="1" applyFill="1" applyBorder="1"/>
    <xf numFmtId="1" fontId="0" fillId="4" borderId="4" xfId="0" applyNumberFormat="1" applyFill="1" applyBorder="1"/>
    <xf numFmtId="1" fontId="0" fillId="4" borderId="0" xfId="0" applyNumberFormat="1" applyFill="1"/>
    <xf numFmtId="1" fontId="0" fillId="4" borderId="2" xfId="0" applyNumberFormat="1" applyFill="1" applyBorder="1"/>
    <xf numFmtId="1" fontId="0" fillId="4" borderId="6" xfId="0" applyNumberFormat="1" applyFill="1" applyBorder="1" applyAlignment="1">
      <alignment horizontal="right"/>
    </xf>
    <xf numFmtId="1" fontId="0" fillId="4" borderId="3" xfId="0" applyNumberFormat="1" applyFill="1" applyBorder="1" applyAlignment="1">
      <alignment horizontal="right"/>
    </xf>
    <xf numFmtId="1" fontId="0" fillId="4" borderId="4" xfId="0" applyNumberFormat="1" applyFill="1" applyBorder="1" applyAlignment="1">
      <alignment horizontal="right"/>
    </xf>
    <xf numFmtId="1" fontId="0" fillId="4" borderId="0" xfId="0" applyNumberFormat="1" applyFill="1" applyAlignment="1">
      <alignment horizontal="right"/>
    </xf>
    <xf numFmtId="1" fontId="0" fillId="4" borderId="2" xfId="0" applyNumberFormat="1" applyFill="1" applyBorder="1" applyAlignment="1">
      <alignment horizontal="right"/>
    </xf>
    <xf numFmtId="1" fontId="0" fillId="4" borderId="8" xfId="0" applyNumberFormat="1" applyFill="1" applyBorder="1" applyAlignment="1">
      <alignment horizontal="right"/>
    </xf>
    <xf numFmtId="0" fontId="6" fillId="4" borderId="5" xfId="0" applyFont="1" applyFill="1" applyBorder="1" applyAlignment="1">
      <alignment vertical="center"/>
    </xf>
    <xf numFmtId="0" fontId="1" fillId="7" borderId="5" xfId="0" applyFont="1" applyFill="1" applyBorder="1" applyAlignment="1">
      <alignment vertical="center"/>
    </xf>
    <xf numFmtId="0" fontId="0" fillId="8" borderId="8" xfId="0" applyFill="1" applyBorder="1"/>
    <xf numFmtId="0" fontId="0" fillId="7" borderId="5" xfId="0" applyFill="1" applyBorder="1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A60048A0-E506-4E46-A48C-9049427D26A4}"/>
    <cellStyle name="Normal_PACAD" xfId="1" xr:uid="{00000000-0005-0000-0000-000001000000}"/>
  </cellStyles>
  <dxfs count="0"/>
  <tableStyles count="0" defaultTableStyle="TableStyleMedium2" defaultPivotStyle="PivotStyleLight16"/>
  <colors>
    <mruColors>
      <color rgb="FF6CA644"/>
      <color rgb="FF83BC5C"/>
      <color rgb="FFECC8FF"/>
      <color rgb="FFB85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89"/>
  <sheetViews>
    <sheetView tabSelected="1" zoomScale="122" zoomScaleNormal="122" workbookViewId="0">
      <selection activeCell="J1" sqref="J1"/>
    </sheetView>
  </sheetViews>
  <sheetFormatPr defaultColWidth="8.7109375" defaultRowHeight="15" x14ac:dyDescent="0.25"/>
  <cols>
    <col min="1" max="1" width="8.7109375" customWidth="1"/>
    <col min="2" max="2" width="61" customWidth="1"/>
    <col min="3" max="3" width="5.85546875" customWidth="1"/>
    <col min="4" max="4" width="4.28515625" customWidth="1"/>
    <col min="5" max="5" width="6.140625" customWidth="1"/>
    <col min="6" max="6" width="9.140625" style="56" customWidth="1"/>
    <col min="7" max="7" width="1" customWidth="1"/>
    <col min="8" max="11" width="6.7109375" customWidth="1"/>
    <col min="12" max="14" width="6.5703125" customWidth="1"/>
    <col min="15" max="18" width="6.42578125" customWidth="1"/>
    <col min="19" max="19" width="5.5703125" customWidth="1"/>
    <col min="20" max="20" width="6.42578125" customWidth="1"/>
    <col min="21" max="21" width="6.140625" customWidth="1"/>
    <col min="22" max="22" width="6.42578125" customWidth="1"/>
    <col min="23" max="23" width="6.28515625" customWidth="1"/>
    <col min="24" max="24" width="8.140625" customWidth="1"/>
    <col min="25" max="25" width="8" customWidth="1"/>
    <col min="26" max="26" width="9.140625" customWidth="1"/>
    <col min="27" max="27" width="7.7109375" customWidth="1"/>
  </cols>
  <sheetData>
    <row r="1" spans="1:28" ht="18.75" x14ac:dyDescent="0.25">
      <c r="A1" s="1" t="s">
        <v>0</v>
      </c>
    </row>
    <row r="2" spans="1:28" x14ac:dyDescent="0.25">
      <c r="A2" s="56" t="s">
        <v>1</v>
      </c>
      <c r="B2" s="55">
        <v>46177</v>
      </c>
    </row>
    <row r="3" spans="1:28" ht="10.5" customHeight="1" thickBot="1" x14ac:dyDescent="0.3"/>
    <row r="4" spans="1:28" ht="42" customHeight="1" thickTop="1" thickBot="1" x14ac:dyDescent="0.3">
      <c r="A4" s="52"/>
      <c r="B4" s="52"/>
      <c r="C4" s="52"/>
      <c r="D4" s="52"/>
      <c r="E4" s="52"/>
      <c r="F4" s="53" t="s">
        <v>2</v>
      </c>
      <c r="H4" s="86" t="s">
        <v>3</v>
      </c>
      <c r="I4" s="86"/>
      <c r="J4" s="86"/>
      <c r="K4" s="86"/>
      <c r="L4" s="87" t="s">
        <v>4</v>
      </c>
      <c r="M4" s="87"/>
      <c r="N4" s="87"/>
      <c r="O4" s="89" t="s">
        <v>5</v>
      </c>
      <c r="P4" s="89"/>
      <c r="Q4" s="89"/>
      <c r="R4" s="89"/>
      <c r="S4" s="89"/>
      <c r="T4" s="89"/>
      <c r="U4" s="89"/>
      <c r="V4" s="89"/>
      <c r="W4" s="89"/>
      <c r="X4" s="89"/>
      <c r="Y4" s="88" t="s">
        <v>6</v>
      </c>
      <c r="Z4" s="88"/>
      <c r="AA4" s="90" t="s">
        <v>7</v>
      </c>
      <c r="AB4" s="90"/>
    </row>
    <row r="5" spans="1:28" ht="125.25" thickTop="1" thickBot="1" x14ac:dyDescent="0.3">
      <c r="A5" s="35"/>
      <c r="B5" s="36" t="s">
        <v>8</v>
      </c>
      <c r="C5" s="37" t="s">
        <v>9</v>
      </c>
      <c r="D5" s="37" t="s">
        <v>10</v>
      </c>
      <c r="E5" s="54" t="s">
        <v>11</v>
      </c>
      <c r="F5" s="37" t="s">
        <v>12</v>
      </c>
      <c r="H5" s="33" t="s">
        <v>13</v>
      </c>
      <c r="I5" s="34" t="s">
        <v>14</v>
      </c>
      <c r="J5" s="34" t="s">
        <v>15</v>
      </c>
      <c r="K5" s="33" t="s">
        <v>16</v>
      </c>
      <c r="L5" s="9" t="s">
        <v>17</v>
      </c>
      <c r="M5" s="9" t="s">
        <v>18</v>
      </c>
      <c r="N5" s="9" t="s">
        <v>19</v>
      </c>
      <c r="O5" s="17" t="s">
        <v>20</v>
      </c>
      <c r="P5" s="17" t="s">
        <v>21</v>
      </c>
      <c r="Q5" s="17" t="s">
        <v>22</v>
      </c>
      <c r="R5" s="17" t="s">
        <v>23</v>
      </c>
      <c r="S5" s="17" t="s">
        <v>24</v>
      </c>
      <c r="T5" s="17" t="s">
        <v>25</v>
      </c>
      <c r="U5" s="17" t="s">
        <v>26</v>
      </c>
      <c r="V5" s="17" t="s">
        <v>27</v>
      </c>
      <c r="W5" s="17" t="s">
        <v>28</v>
      </c>
      <c r="X5" s="17" t="s">
        <v>29</v>
      </c>
      <c r="Y5" s="25" t="s">
        <v>30</v>
      </c>
      <c r="Z5" s="25" t="s">
        <v>31</v>
      </c>
      <c r="AA5" s="59" t="s">
        <v>32</v>
      </c>
      <c r="AB5" s="59" t="s">
        <v>33</v>
      </c>
    </row>
    <row r="6" spans="1:28" ht="15.75" thickTop="1" x14ac:dyDescent="0.25">
      <c r="A6" s="38" t="s">
        <v>34</v>
      </c>
      <c r="B6" s="38" t="s">
        <v>35</v>
      </c>
      <c r="C6" s="39">
        <v>107</v>
      </c>
      <c r="D6" s="39">
        <v>15</v>
      </c>
      <c r="E6" s="39">
        <v>122</v>
      </c>
      <c r="F6" s="39" t="s">
        <v>99</v>
      </c>
      <c r="H6" s="3">
        <v>3</v>
      </c>
      <c r="I6" s="3">
        <v>7</v>
      </c>
      <c r="J6" s="3">
        <v>0</v>
      </c>
      <c r="K6" s="3">
        <v>0</v>
      </c>
      <c r="L6" s="11">
        <v>0</v>
      </c>
      <c r="M6" s="11">
        <v>12</v>
      </c>
      <c r="N6" s="11">
        <v>1</v>
      </c>
      <c r="O6" s="19">
        <v>15</v>
      </c>
      <c r="P6" s="19">
        <v>0</v>
      </c>
      <c r="Q6" s="19">
        <v>0</v>
      </c>
      <c r="R6" s="19">
        <v>49</v>
      </c>
      <c r="S6" s="62">
        <v>6.12</v>
      </c>
      <c r="T6" s="18">
        <v>0</v>
      </c>
      <c r="U6" s="62">
        <v>0</v>
      </c>
      <c r="V6" s="62">
        <v>19</v>
      </c>
      <c r="W6" s="62">
        <v>4.3</v>
      </c>
      <c r="X6" s="18">
        <v>1</v>
      </c>
      <c r="Y6" s="26">
        <v>13</v>
      </c>
      <c r="Z6" s="26">
        <v>2</v>
      </c>
      <c r="AA6" s="60">
        <v>46</v>
      </c>
      <c r="AB6" s="60">
        <v>76</v>
      </c>
    </row>
    <row r="7" spans="1:28" x14ac:dyDescent="0.25">
      <c r="A7" s="40" t="s">
        <v>36</v>
      </c>
      <c r="B7" s="40" t="s">
        <v>37</v>
      </c>
      <c r="C7" s="41">
        <v>78</v>
      </c>
      <c r="D7" s="41">
        <v>14</v>
      </c>
      <c r="E7" s="41">
        <v>92</v>
      </c>
      <c r="F7" s="41" t="s">
        <v>100</v>
      </c>
      <c r="H7" s="3">
        <v>3</v>
      </c>
      <c r="I7" s="3">
        <v>8</v>
      </c>
      <c r="J7" s="3">
        <v>0</v>
      </c>
      <c r="K7" s="3">
        <v>0</v>
      </c>
      <c r="L7" s="11">
        <v>3</v>
      </c>
      <c r="M7" s="11">
        <v>8</v>
      </c>
      <c r="N7" s="11">
        <v>0</v>
      </c>
      <c r="O7" s="19">
        <v>8</v>
      </c>
      <c r="P7" s="19">
        <v>0</v>
      </c>
      <c r="Q7" s="19">
        <v>1</v>
      </c>
      <c r="R7" s="19">
        <v>31</v>
      </c>
      <c r="S7" s="63">
        <v>5.56</v>
      </c>
      <c r="T7" s="19">
        <v>0</v>
      </c>
      <c r="U7" s="63">
        <v>0</v>
      </c>
      <c r="V7" s="63">
        <v>15</v>
      </c>
      <c r="W7" s="63">
        <v>2.89</v>
      </c>
      <c r="X7" s="19">
        <v>1</v>
      </c>
      <c r="Y7" s="27">
        <v>8</v>
      </c>
      <c r="Z7" s="27">
        <v>6</v>
      </c>
      <c r="AA7" s="60">
        <v>33</v>
      </c>
      <c r="AB7" s="60">
        <v>59</v>
      </c>
    </row>
    <row r="8" spans="1:28" x14ac:dyDescent="0.25">
      <c r="A8" s="40" t="s">
        <v>38</v>
      </c>
      <c r="B8" s="40" t="s">
        <v>39</v>
      </c>
      <c r="C8" s="42">
        <v>90</v>
      </c>
      <c r="D8" s="42">
        <v>6</v>
      </c>
      <c r="E8" s="42">
        <v>96</v>
      </c>
      <c r="F8" s="41" t="s">
        <v>40</v>
      </c>
      <c r="H8" s="3">
        <v>0</v>
      </c>
      <c r="I8" s="3">
        <v>3</v>
      </c>
      <c r="J8" s="3">
        <v>0</v>
      </c>
      <c r="K8" s="3">
        <v>0</v>
      </c>
      <c r="L8" s="11">
        <v>1</v>
      </c>
      <c r="M8" s="11">
        <v>12</v>
      </c>
      <c r="N8" s="11">
        <v>0</v>
      </c>
      <c r="O8" s="19">
        <v>16</v>
      </c>
      <c r="P8" s="19">
        <v>0</v>
      </c>
      <c r="Q8" s="19">
        <v>1</v>
      </c>
      <c r="R8" s="19">
        <v>40</v>
      </c>
      <c r="S8" s="64">
        <v>6.84</v>
      </c>
      <c r="T8" s="20">
        <v>0</v>
      </c>
      <c r="U8" s="64">
        <v>0</v>
      </c>
      <c r="V8" s="64">
        <v>17</v>
      </c>
      <c r="W8" s="64">
        <v>3.13</v>
      </c>
      <c r="X8" s="20">
        <v>0</v>
      </c>
      <c r="Y8" s="28">
        <v>4</v>
      </c>
      <c r="Z8" s="28">
        <v>2</v>
      </c>
      <c r="AA8" s="60">
        <v>26</v>
      </c>
      <c r="AB8" s="60">
        <v>70</v>
      </c>
    </row>
    <row r="9" spans="1:28" x14ac:dyDescent="0.25">
      <c r="A9" s="40" t="s">
        <v>41</v>
      </c>
      <c r="B9" s="40" t="s">
        <v>42</v>
      </c>
      <c r="C9" s="41">
        <v>40</v>
      </c>
      <c r="D9" s="41">
        <v>60</v>
      </c>
      <c r="E9" s="41">
        <v>100</v>
      </c>
      <c r="F9" s="41" t="s">
        <v>101</v>
      </c>
      <c r="H9" s="3">
        <v>6</v>
      </c>
      <c r="I9" s="3">
        <v>9</v>
      </c>
      <c r="J9" s="3">
        <v>0</v>
      </c>
      <c r="K9" s="3">
        <v>0</v>
      </c>
      <c r="L9" s="11">
        <v>5</v>
      </c>
      <c r="M9" s="11">
        <v>12</v>
      </c>
      <c r="N9" s="11">
        <v>0</v>
      </c>
      <c r="O9" s="19">
        <v>0</v>
      </c>
      <c r="P9" s="19">
        <v>0</v>
      </c>
      <c r="Q9" s="19">
        <v>0</v>
      </c>
      <c r="R9" s="19">
        <v>0</v>
      </c>
      <c r="S9" s="63">
        <v>0</v>
      </c>
      <c r="T9" s="19">
        <v>0</v>
      </c>
      <c r="U9" s="63">
        <v>0</v>
      </c>
      <c r="V9" s="63">
        <v>7</v>
      </c>
      <c r="W9" s="63">
        <v>1.63</v>
      </c>
      <c r="X9" s="19">
        <v>1</v>
      </c>
      <c r="Y9" s="27">
        <v>36</v>
      </c>
      <c r="Z9" s="27">
        <v>24</v>
      </c>
      <c r="AA9" s="60">
        <v>52</v>
      </c>
      <c r="AB9" s="60">
        <v>48</v>
      </c>
    </row>
    <row r="10" spans="1:28" x14ac:dyDescent="0.25">
      <c r="A10" s="40" t="s">
        <v>43</v>
      </c>
      <c r="B10" s="40" t="s">
        <v>44</v>
      </c>
      <c r="C10" s="43">
        <v>66</v>
      </c>
      <c r="D10" s="43">
        <v>16</v>
      </c>
      <c r="E10" s="43">
        <v>82</v>
      </c>
      <c r="F10" s="41" t="s">
        <v>102</v>
      </c>
      <c r="H10" s="3">
        <v>5</v>
      </c>
      <c r="I10" s="3">
        <v>9</v>
      </c>
      <c r="J10" s="3">
        <v>0</v>
      </c>
      <c r="K10" s="3">
        <v>0</v>
      </c>
      <c r="L10" s="11">
        <v>0</v>
      </c>
      <c r="M10" s="11">
        <v>16</v>
      </c>
      <c r="N10" s="11">
        <v>0</v>
      </c>
      <c r="O10" s="19">
        <v>7</v>
      </c>
      <c r="P10" s="19">
        <v>0</v>
      </c>
      <c r="Q10" s="19">
        <v>1</v>
      </c>
      <c r="R10" s="19">
        <v>13</v>
      </c>
      <c r="S10" s="65">
        <v>2.04</v>
      </c>
      <c r="T10" s="21">
        <v>0</v>
      </c>
      <c r="U10" s="65">
        <v>0</v>
      </c>
      <c r="V10" s="65">
        <v>14</v>
      </c>
      <c r="W10" s="65">
        <v>2.52</v>
      </c>
      <c r="X10" s="21">
        <v>1</v>
      </c>
      <c r="Y10" s="29">
        <v>14</v>
      </c>
      <c r="Z10" s="29">
        <v>2</v>
      </c>
      <c r="AA10" s="60">
        <v>28</v>
      </c>
      <c r="AB10" s="60">
        <v>54</v>
      </c>
    </row>
    <row r="11" spans="1:28" x14ac:dyDescent="0.25">
      <c r="A11" s="40" t="s">
        <v>45</v>
      </c>
      <c r="B11" s="40" t="s">
        <v>46</v>
      </c>
      <c r="C11" s="41">
        <v>51</v>
      </c>
      <c r="D11" s="41">
        <v>17</v>
      </c>
      <c r="E11" s="41">
        <v>68</v>
      </c>
      <c r="F11" s="41" t="s">
        <v>103</v>
      </c>
      <c r="H11" s="3">
        <v>7</v>
      </c>
      <c r="I11" s="3">
        <v>7</v>
      </c>
      <c r="J11" s="3">
        <v>0</v>
      </c>
      <c r="K11" s="3">
        <v>0</v>
      </c>
      <c r="L11" s="11">
        <v>0</v>
      </c>
      <c r="M11" s="11">
        <v>11</v>
      </c>
      <c r="N11" s="11">
        <v>0</v>
      </c>
      <c r="O11" s="19">
        <v>4</v>
      </c>
      <c r="P11" s="19">
        <v>0</v>
      </c>
      <c r="Q11" s="19">
        <v>0</v>
      </c>
      <c r="R11" s="19">
        <v>4</v>
      </c>
      <c r="S11" s="63">
        <v>0.73</v>
      </c>
      <c r="T11" s="19">
        <v>0</v>
      </c>
      <c r="U11" s="63">
        <v>0</v>
      </c>
      <c r="V11" s="63">
        <v>17</v>
      </c>
      <c r="W11" s="63">
        <v>3.77</v>
      </c>
      <c r="X11" s="19">
        <v>1</v>
      </c>
      <c r="Y11" s="27">
        <v>12</v>
      </c>
      <c r="Z11" s="27">
        <v>5</v>
      </c>
      <c r="AA11" s="60">
        <v>31</v>
      </c>
      <c r="AB11" s="60">
        <v>37</v>
      </c>
    </row>
    <row r="12" spans="1:28" x14ac:dyDescent="0.25">
      <c r="A12" s="40" t="s">
        <v>47</v>
      </c>
      <c r="B12" s="40" t="s">
        <v>48</v>
      </c>
      <c r="C12" s="41">
        <v>166</v>
      </c>
      <c r="D12" s="41">
        <v>0</v>
      </c>
      <c r="E12" s="41">
        <v>166</v>
      </c>
      <c r="F12" s="41" t="s">
        <v>104</v>
      </c>
      <c r="H12" s="3">
        <v>0</v>
      </c>
      <c r="I12" s="3">
        <v>4</v>
      </c>
      <c r="J12" s="3">
        <v>0</v>
      </c>
      <c r="K12" s="3">
        <v>0</v>
      </c>
      <c r="L12" s="11">
        <v>2</v>
      </c>
      <c r="M12" s="11">
        <v>13</v>
      </c>
      <c r="N12" s="11">
        <v>0</v>
      </c>
      <c r="O12" s="19">
        <v>7</v>
      </c>
      <c r="P12" s="19">
        <v>0</v>
      </c>
      <c r="Q12" s="19">
        <v>0</v>
      </c>
      <c r="R12" s="19">
        <v>50</v>
      </c>
      <c r="S12" s="63">
        <v>7.53</v>
      </c>
      <c r="T12" s="19">
        <v>68</v>
      </c>
      <c r="U12" s="63">
        <v>6.77</v>
      </c>
      <c r="V12" s="63">
        <v>21</v>
      </c>
      <c r="W12" s="63">
        <v>2.58</v>
      </c>
      <c r="X12" s="19">
        <v>1</v>
      </c>
      <c r="Y12" s="27">
        <v>0</v>
      </c>
      <c r="Z12" s="27">
        <v>0</v>
      </c>
      <c r="AA12" s="60">
        <v>31</v>
      </c>
      <c r="AB12" s="60">
        <v>135</v>
      </c>
    </row>
    <row r="13" spans="1:28" x14ac:dyDescent="0.25">
      <c r="A13" s="40" t="s">
        <v>49</v>
      </c>
      <c r="B13" s="40" t="s">
        <v>50</v>
      </c>
      <c r="C13" s="41">
        <v>96</v>
      </c>
      <c r="D13" s="41">
        <v>7</v>
      </c>
      <c r="E13" s="41">
        <v>103</v>
      </c>
      <c r="F13" s="41" t="s">
        <v>105</v>
      </c>
      <c r="H13" s="3">
        <v>6</v>
      </c>
      <c r="I13" s="3">
        <v>12</v>
      </c>
      <c r="J13" s="3">
        <v>0</v>
      </c>
      <c r="K13" s="3">
        <v>0</v>
      </c>
      <c r="L13" s="11">
        <v>0</v>
      </c>
      <c r="M13" s="11">
        <v>10</v>
      </c>
      <c r="N13" s="11">
        <v>0</v>
      </c>
      <c r="O13" s="19">
        <v>10</v>
      </c>
      <c r="P13" s="19">
        <v>0</v>
      </c>
      <c r="Q13" s="19">
        <v>0</v>
      </c>
      <c r="R13" s="19">
        <v>33</v>
      </c>
      <c r="S13" s="63">
        <v>5.59</v>
      </c>
      <c r="T13" s="19">
        <v>0</v>
      </c>
      <c r="U13" s="63">
        <v>0</v>
      </c>
      <c r="V13" s="63">
        <v>24</v>
      </c>
      <c r="W13" s="63">
        <v>3.92</v>
      </c>
      <c r="X13" s="19">
        <v>1</v>
      </c>
      <c r="Y13" s="27">
        <v>5</v>
      </c>
      <c r="Z13" s="27">
        <v>2</v>
      </c>
      <c r="AA13" s="60">
        <v>56</v>
      </c>
      <c r="AB13" s="60">
        <v>47</v>
      </c>
    </row>
    <row r="14" spans="1:28" x14ac:dyDescent="0.25">
      <c r="A14" s="40" t="s">
        <v>51</v>
      </c>
      <c r="B14" s="40" t="s">
        <v>52</v>
      </c>
      <c r="C14" s="41">
        <v>50</v>
      </c>
      <c r="D14" s="41">
        <v>12</v>
      </c>
      <c r="E14" s="41">
        <v>62</v>
      </c>
      <c r="F14" s="41" t="s">
        <v>106</v>
      </c>
      <c r="H14" s="3">
        <v>6</v>
      </c>
      <c r="I14" s="3">
        <v>4</v>
      </c>
      <c r="J14" s="3">
        <v>0</v>
      </c>
      <c r="K14" s="3">
        <v>0</v>
      </c>
      <c r="L14" s="11">
        <v>0</v>
      </c>
      <c r="M14" s="11">
        <v>5</v>
      </c>
      <c r="N14" s="11">
        <v>0</v>
      </c>
      <c r="O14" s="19">
        <v>6</v>
      </c>
      <c r="P14" s="19">
        <v>0</v>
      </c>
      <c r="Q14" s="19">
        <v>2</v>
      </c>
      <c r="R14" s="19">
        <v>22</v>
      </c>
      <c r="S14" s="63">
        <v>3.46</v>
      </c>
      <c r="T14" s="19">
        <v>0</v>
      </c>
      <c r="U14" s="63">
        <v>0</v>
      </c>
      <c r="V14" s="63">
        <v>4</v>
      </c>
      <c r="W14" s="63">
        <v>0.54</v>
      </c>
      <c r="X14" s="19">
        <v>1</v>
      </c>
      <c r="Y14" s="27">
        <v>9</v>
      </c>
      <c r="Z14" s="27">
        <v>3</v>
      </c>
      <c r="AA14" s="60">
        <v>37</v>
      </c>
      <c r="AB14" s="60">
        <v>25</v>
      </c>
    </row>
    <row r="15" spans="1:28" x14ac:dyDescent="0.25">
      <c r="A15" s="40" t="s">
        <v>53</v>
      </c>
      <c r="B15" s="40" t="s">
        <v>54</v>
      </c>
      <c r="C15" s="41">
        <v>58</v>
      </c>
      <c r="D15" s="41">
        <v>6</v>
      </c>
      <c r="E15" s="41">
        <v>64</v>
      </c>
      <c r="F15" s="41" t="s">
        <v>107</v>
      </c>
      <c r="H15" s="3">
        <v>4</v>
      </c>
      <c r="I15" s="3">
        <v>11</v>
      </c>
      <c r="J15" s="3">
        <v>0</v>
      </c>
      <c r="K15" s="3">
        <v>0</v>
      </c>
      <c r="L15" s="11">
        <v>2</v>
      </c>
      <c r="M15" s="11">
        <v>8</v>
      </c>
      <c r="N15" s="11">
        <v>0</v>
      </c>
      <c r="O15" s="19">
        <v>6</v>
      </c>
      <c r="P15" s="19">
        <v>0</v>
      </c>
      <c r="Q15" s="19">
        <v>0</v>
      </c>
      <c r="R15" s="19">
        <v>13</v>
      </c>
      <c r="S15" s="63">
        <v>2.4500000000000002</v>
      </c>
      <c r="T15" s="19">
        <v>0</v>
      </c>
      <c r="U15" s="63">
        <v>0</v>
      </c>
      <c r="V15" s="63">
        <v>14</v>
      </c>
      <c r="W15" s="63">
        <v>3.06</v>
      </c>
      <c r="X15" s="19">
        <v>0</v>
      </c>
      <c r="Y15" s="27">
        <v>5</v>
      </c>
      <c r="Z15" s="27">
        <v>1</v>
      </c>
      <c r="AA15" s="60">
        <v>41</v>
      </c>
      <c r="AB15" s="60">
        <v>23</v>
      </c>
    </row>
    <row r="16" spans="1:28" x14ac:dyDescent="0.25">
      <c r="A16" s="40" t="s">
        <v>55</v>
      </c>
      <c r="B16" s="40" t="s">
        <v>56</v>
      </c>
      <c r="C16" s="41">
        <v>55</v>
      </c>
      <c r="D16" s="41">
        <v>1</v>
      </c>
      <c r="E16" s="41">
        <v>56</v>
      </c>
      <c r="F16" s="41" t="s">
        <v>108</v>
      </c>
      <c r="H16" s="3">
        <v>0</v>
      </c>
      <c r="I16" s="3">
        <v>4</v>
      </c>
      <c r="J16" s="3">
        <v>0</v>
      </c>
      <c r="K16" s="3">
        <v>0</v>
      </c>
      <c r="L16" s="11">
        <v>0</v>
      </c>
      <c r="M16" s="11">
        <v>3</v>
      </c>
      <c r="N16" s="11">
        <v>2</v>
      </c>
      <c r="O16" s="19">
        <v>3</v>
      </c>
      <c r="P16" s="19">
        <v>0</v>
      </c>
      <c r="Q16" s="19">
        <v>0</v>
      </c>
      <c r="R16" s="19">
        <v>32</v>
      </c>
      <c r="S16" s="63">
        <v>5.72</v>
      </c>
      <c r="T16" s="19">
        <v>0</v>
      </c>
      <c r="U16" s="63">
        <v>0</v>
      </c>
      <c r="V16" s="63">
        <v>11</v>
      </c>
      <c r="W16" s="63">
        <v>1.84</v>
      </c>
      <c r="X16" s="19">
        <v>0</v>
      </c>
      <c r="Y16" s="27">
        <v>0</v>
      </c>
      <c r="Z16" s="27">
        <v>1</v>
      </c>
      <c r="AA16" s="60">
        <v>39</v>
      </c>
      <c r="AB16" s="60">
        <v>17</v>
      </c>
    </row>
    <row r="17" spans="1:28" x14ac:dyDescent="0.25">
      <c r="A17" s="40" t="s">
        <v>57</v>
      </c>
      <c r="B17" s="40" t="s">
        <v>58</v>
      </c>
      <c r="C17" s="41">
        <v>73</v>
      </c>
      <c r="D17" s="41">
        <v>27</v>
      </c>
      <c r="E17" s="41">
        <v>100</v>
      </c>
      <c r="F17" s="41" t="s">
        <v>109</v>
      </c>
      <c r="H17" s="3">
        <v>10</v>
      </c>
      <c r="I17" s="3">
        <v>9</v>
      </c>
      <c r="J17" s="3">
        <v>0</v>
      </c>
      <c r="K17" s="3">
        <v>0</v>
      </c>
      <c r="L17" s="11">
        <v>0</v>
      </c>
      <c r="M17" s="11">
        <v>15</v>
      </c>
      <c r="N17" s="11">
        <v>0</v>
      </c>
      <c r="O17" s="19">
        <v>4</v>
      </c>
      <c r="P17" s="19">
        <v>0</v>
      </c>
      <c r="Q17" s="19">
        <v>0</v>
      </c>
      <c r="R17" s="19">
        <v>12</v>
      </c>
      <c r="S17" s="63">
        <v>1.82</v>
      </c>
      <c r="T17" s="19">
        <v>0</v>
      </c>
      <c r="U17" s="63">
        <v>0</v>
      </c>
      <c r="V17" s="63">
        <v>22</v>
      </c>
      <c r="W17" s="63">
        <v>3.66</v>
      </c>
      <c r="X17" s="19">
        <v>1</v>
      </c>
      <c r="Y17" s="27">
        <v>18</v>
      </c>
      <c r="Z17" s="27">
        <v>9</v>
      </c>
      <c r="AA17" s="60">
        <v>54</v>
      </c>
      <c r="AB17" s="60">
        <v>46</v>
      </c>
    </row>
    <row r="18" spans="1:28" x14ac:dyDescent="0.25">
      <c r="A18" s="40" t="s">
        <v>59</v>
      </c>
      <c r="B18" s="40" t="s">
        <v>60</v>
      </c>
      <c r="C18" s="41">
        <v>60</v>
      </c>
      <c r="D18" s="41">
        <v>2</v>
      </c>
      <c r="E18" s="41">
        <v>62</v>
      </c>
      <c r="F18" s="41" t="s">
        <v>110</v>
      </c>
      <c r="H18" s="3">
        <v>1</v>
      </c>
      <c r="I18" s="3">
        <v>6</v>
      </c>
      <c r="J18" s="3">
        <v>0</v>
      </c>
      <c r="K18" s="3">
        <v>0</v>
      </c>
      <c r="L18" s="11">
        <v>0</v>
      </c>
      <c r="M18" s="11">
        <v>8</v>
      </c>
      <c r="N18" s="11">
        <v>0</v>
      </c>
      <c r="O18" s="19">
        <v>6</v>
      </c>
      <c r="P18" s="19">
        <v>0</v>
      </c>
      <c r="Q18" s="19">
        <v>0</v>
      </c>
      <c r="R18" s="19">
        <v>34</v>
      </c>
      <c r="S18" s="63">
        <v>7.08</v>
      </c>
      <c r="T18" s="19">
        <v>0</v>
      </c>
      <c r="U18" s="63">
        <v>0</v>
      </c>
      <c r="V18" s="63">
        <v>5</v>
      </c>
      <c r="W18" s="63">
        <v>1.18</v>
      </c>
      <c r="X18" s="19">
        <v>0</v>
      </c>
      <c r="Y18" s="27">
        <v>1</v>
      </c>
      <c r="Z18" s="27">
        <v>1</v>
      </c>
      <c r="AA18" s="60">
        <v>41</v>
      </c>
      <c r="AB18" s="60">
        <v>21</v>
      </c>
    </row>
    <row r="19" spans="1:28" x14ac:dyDescent="0.25">
      <c r="A19" s="40" t="s">
        <v>61</v>
      </c>
      <c r="B19" s="40" t="s">
        <v>62</v>
      </c>
      <c r="C19" s="41">
        <v>32</v>
      </c>
      <c r="D19" s="41">
        <v>8</v>
      </c>
      <c r="E19" s="41">
        <v>40</v>
      </c>
      <c r="F19" s="41" t="s">
        <v>111</v>
      </c>
      <c r="H19" s="3">
        <v>7</v>
      </c>
      <c r="I19" s="3">
        <v>4</v>
      </c>
      <c r="J19" s="3">
        <v>0</v>
      </c>
      <c r="K19" s="3">
        <v>0</v>
      </c>
      <c r="L19" s="11">
        <v>0</v>
      </c>
      <c r="M19" s="11">
        <v>3</v>
      </c>
      <c r="N19" s="11">
        <v>0</v>
      </c>
      <c r="O19" s="19">
        <v>2</v>
      </c>
      <c r="P19" s="19">
        <v>0</v>
      </c>
      <c r="Q19" s="19">
        <v>0</v>
      </c>
      <c r="R19" s="19">
        <v>6</v>
      </c>
      <c r="S19" s="63">
        <v>1.03</v>
      </c>
      <c r="T19" s="19">
        <v>0</v>
      </c>
      <c r="U19" s="63">
        <v>0</v>
      </c>
      <c r="V19" s="63">
        <v>9</v>
      </c>
      <c r="W19" s="63">
        <v>1.45</v>
      </c>
      <c r="X19" s="19">
        <v>1</v>
      </c>
      <c r="Y19" s="27">
        <v>5</v>
      </c>
      <c r="Z19" s="27">
        <v>3</v>
      </c>
      <c r="AA19" s="60">
        <v>28</v>
      </c>
      <c r="AB19" s="60">
        <v>12</v>
      </c>
    </row>
    <row r="20" spans="1:28" x14ac:dyDescent="0.25">
      <c r="A20" s="44" t="s">
        <v>63</v>
      </c>
      <c r="B20" s="44" t="s">
        <v>64</v>
      </c>
      <c r="C20" s="41">
        <v>53</v>
      </c>
      <c r="D20" s="41">
        <v>6</v>
      </c>
      <c r="E20" s="41">
        <v>59</v>
      </c>
      <c r="F20" s="41" t="s">
        <v>112</v>
      </c>
      <c r="H20" s="3">
        <v>3</v>
      </c>
      <c r="I20" s="3">
        <v>4</v>
      </c>
      <c r="J20" s="3">
        <v>0</v>
      </c>
      <c r="K20" s="3">
        <v>2</v>
      </c>
      <c r="L20" s="11">
        <v>1</v>
      </c>
      <c r="M20" s="11">
        <v>8</v>
      </c>
      <c r="N20" s="11">
        <v>1</v>
      </c>
      <c r="O20" s="19">
        <v>5</v>
      </c>
      <c r="P20" s="19">
        <v>1</v>
      </c>
      <c r="Q20" s="19">
        <v>0</v>
      </c>
      <c r="R20" s="19">
        <v>13</v>
      </c>
      <c r="S20" s="63">
        <v>1.6</v>
      </c>
      <c r="T20" s="19">
        <v>0</v>
      </c>
      <c r="U20" s="63">
        <v>0</v>
      </c>
      <c r="V20" s="63">
        <v>15</v>
      </c>
      <c r="W20" s="63">
        <v>2.36</v>
      </c>
      <c r="X20" s="19">
        <v>0</v>
      </c>
      <c r="Y20" s="27">
        <v>4</v>
      </c>
      <c r="Z20" s="27">
        <v>2</v>
      </c>
      <c r="AA20" s="60">
        <v>33</v>
      </c>
      <c r="AB20" s="60">
        <v>26</v>
      </c>
    </row>
    <row r="21" spans="1:28" x14ac:dyDescent="0.25">
      <c r="A21" s="40" t="s">
        <v>65</v>
      </c>
      <c r="B21" s="40" t="s">
        <v>66</v>
      </c>
      <c r="C21" s="41">
        <v>56</v>
      </c>
      <c r="D21" s="41">
        <v>17</v>
      </c>
      <c r="E21" s="41">
        <v>73</v>
      </c>
      <c r="F21" s="41" t="s">
        <v>113</v>
      </c>
      <c r="H21" s="3">
        <v>1</v>
      </c>
      <c r="I21" s="3">
        <v>10</v>
      </c>
      <c r="J21" s="3">
        <v>0</v>
      </c>
      <c r="K21" s="3">
        <v>0</v>
      </c>
      <c r="L21" s="11">
        <v>2</v>
      </c>
      <c r="M21" s="11">
        <v>8</v>
      </c>
      <c r="N21" s="11">
        <v>1</v>
      </c>
      <c r="O21" s="19">
        <v>2</v>
      </c>
      <c r="P21" s="19">
        <v>0</v>
      </c>
      <c r="Q21" s="19">
        <v>2</v>
      </c>
      <c r="R21" s="19">
        <v>13</v>
      </c>
      <c r="S21" s="63">
        <v>2.74</v>
      </c>
      <c r="T21" s="19">
        <v>0</v>
      </c>
      <c r="U21" s="63">
        <v>0</v>
      </c>
      <c r="V21" s="63">
        <v>17</v>
      </c>
      <c r="W21" s="63">
        <v>2.34</v>
      </c>
      <c r="X21" s="19">
        <v>0</v>
      </c>
      <c r="Y21" s="27">
        <v>16</v>
      </c>
      <c r="Z21" s="27">
        <v>1</v>
      </c>
      <c r="AA21" s="60">
        <v>59</v>
      </c>
      <c r="AB21" s="60">
        <v>14</v>
      </c>
    </row>
    <row r="22" spans="1:28" x14ac:dyDescent="0.25">
      <c r="A22" s="45" t="s">
        <v>68</v>
      </c>
      <c r="B22" s="45" t="s">
        <v>69</v>
      </c>
      <c r="C22" s="41">
        <v>30</v>
      </c>
      <c r="D22" s="41">
        <v>9</v>
      </c>
      <c r="E22" s="41">
        <v>39</v>
      </c>
      <c r="F22" s="41" t="s">
        <v>67</v>
      </c>
      <c r="H22" s="3">
        <v>4</v>
      </c>
      <c r="I22" s="3">
        <v>4</v>
      </c>
      <c r="J22" s="3">
        <v>0</v>
      </c>
      <c r="K22" s="3">
        <v>3</v>
      </c>
      <c r="L22" s="11">
        <v>0</v>
      </c>
      <c r="M22" s="11">
        <v>2</v>
      </c>
      <c r="N22" s="11">
        <v>3</v>
      </c>
      <c r="O22" s="19">
        <v>4</v>
      </c>
      <c r="P22" s="19">
        <v>0</v>
      </c>
      <c r="Q22" s="19">
        <v>0</v>
      </c>
      <c r="R22" s="19">
        <v>6</v>
      </c>
      <c r="S22" s="63">
        <v>0.87</v>
      </c>
      <c r="T22" s="19">
        <v>0</v>
      </c>
      <c r="U22" s="63">
        <v>0</v>
      </c>
      <c r="V22" s="63">
        <v>4</v>
      </c>
      <c r="W22" s="63">
        <v>0.78</v>
      </c>
      <c r="X22" s="19">
        <v>0</v>
      </c>
      <c r="Y22" s="27">
        <v>6</v>
      </c>
      <c r="Z22" s="27">
        <v>3</v>
      </c>
      <c r="AA22" s="60">
        <v>31</v>
      </c>
      <c r="AB22" s="60">
        <v>8</v>
      </c>
    </row>
    <row r="23" spans="1:28" x14ac:dyDescent="0.25">
      <c r="A23" s="40" t="s">
        <v>70</v>
      </c>
      <c r="B23" s="40" t="s">
        <v>71</v>
      </c>
      <c r="C23" s="41">
        <v>38</v>
      </c>
      <c r="D23" s="41">
        <v>19</v>
      </c>
      <c r="E23" s="41">
        <v>57</v>
      </c>
      <c r="F23" s="41" t="s">
        <v>114</v>
      </c>
      <c r="H23" s="3">
        <v>6</v>
      </c>
      <c r="I23" s="3">
        <v>7</v>
      </c>
      <c r="J23" s="3">
        <v>0</v>
      </c>
      <c r="K23" s="3">
        <v>1</v>
      </c>
      <c r="L23" s="11">
        <v>0</v>
      </c>
      <c r="M23" s="11">
        <v>5</v>
      </c>
      <c r="N23" s="11">
        <v>1</v>
      </c>
      <c r="O23" s="19">
        <v>1</v>
      </c>
      <c r="P23" s="19">
        <v>0</v>
      </c>
      <c r="Q23" s="19">
        <v>0</v>
      </c>
      <c r="R23" s="19">
        <v>10</v>
      </c>
      <c r="S23" s="63">
        <v>1.27</v>
      </c>
      <c r="T23" s="19">
        <v>0</v>
      </c>
      <c r="U23" s="63">
        <v>0</v>
      </c>
      <c r="V23" s="63">
        <v>6</v>
      </c>
      <c r="W23" s="63">
        <v>0.85</v>
      </c>
      <c r="X23" s="19">
        <v>1</v>
      </c>
      <c r="Y23" s="27">
        <v>13</v>
      </c>
      <c r="Z23" s="27">
        <v>6</v>
      </c>
      <c r="AA23" s="60">
        <v>51</v>
      </c>
      <c r="AB23" s="60">
        <v>6</v>
      </c>
    </row>
    <row r="24" spans="1:28" x14ac:dyDescent="0.25">
      <c r="A24" s="44" t="s">
        <v>72</v>
      </c>
      <c r="B24" s="44" t="s">
        <v>73</v>
      </c>
      <c r="C24" s="41">
        <v>278</v>
      </c>
      <c r="D24" s="41">
        <v>3</v>
      </c>
      <c r="E24" s="41">
        <v>281</v>
      </c>
      <c r="F24" s="41" t="s">
        <v>115</v>
      </c>
      <c r="H24" s="3">
        <v>3</v>
      </c>
      <c r="I24" s="3">
        <v>3</v>
      </c>
      <c r="J24" s="3">
        <v>0</v>
      </c>
      <c r="K24" s="3">
        <v>0</v>
      </c>
      <c r="L24" s="11">
        <v>1</v>
      </c>
      <c r="M24" s="11">
        <v>16</v>
      </c>
      <c r="N24" s="11">
        <v>0</v>
      </c>
      <c r="O24" s="19">
        <v>2</v>
      </c>
      <c r="P24" s="19">
        <v>0</v>
      </c>
      <c r="Q24" s="19">
        <v>0</v>
      </c>
      <c r="R24" s="19">
        <v>30</v>
      </c>
      <c r="S24" s="63">
        <v>3.38</v>
      </c>
      <c r="T24" s="19">
        <v>214</v>
      </c>
      <c r="U24" s="63">
        <v>16.3</v>
      </c>
      <c r="V24" s="63">
        <v>8</v>
      </c>
      <c r="W24" s="63">
        <v>1.05</v>
      </c>
      <c r="X24" s="19">
        <v>1</v>
      </c>
      <c r="Y24" s="27">
        <v>3</v>
      </c>
      <c r="Z24" s="27">
        <v>0</v>
      </c>
      <c r="AA24" s="60">
        <v>119</v>
      </c>
      <c r="AB24" s="60">
        <v>162</v>
      </c>
    </row>
    <row r="25" spans="1:28" x14ac:dyDescent="0.25">
      <c r="A25" s="40" t="s">
        <v>74</v>
      </c>
      <c r="B25" s="40" t="s">
        <v>75</v>
      </c>
      <c r="C25" s="41">
        <v>15</v>
      </c>
      <c r="D25" s="41">
        <v>1</v>
      </c>
      <c r="E25" s="41">
        <v>16</v>
      </c>
      <c r="F25" s="41" t="s">
        <v>76</v>
      </c>
      <c r="H25" s="3">
        <v>0</v>
      </c>
      <c r="I25" s="3">
        <v>7</v>
      </c>
      <c r="J25" s="3">
        <v>0</v>
      </c>
      <c r="K25" s="3">
        <v>0</v>
      </c>
      <c r="L25" s="11">
        <v>0</v>
      </c>
      <c r="M25" s="11">
        <v>1</v>
      </c>
      <c r="N25" s="11">
        <v>0</v>
      </c>
      <c r="O25" s="19">
        <v>0</v>
      </c>
      <c r="P25" s="19">
        <v>0</v>
      </c>
      <c r="Q25" s="19">
        <v>0</v>
      </c>
      <c r="R25" s="19">
        <v>2</v>
      </c>
      <c r="S25" s="63">
        <v>0.42</v>
      </c>
      <c r="T25" s="19">
        <v>0</v>
      </c>
      <c r="U25" s="63">
        <v>0</v>
      </c>
      <c r="V25" s="63">
        <v>5</v>
      </c>
      <c r="W25" s="63">
        <v>1.55</v>
      </c>
      <c r="X25" s="19">
        <v>0</v>
      </c>
      <c r="Y25" s="27">
        <v>1</v>
      </c>
      <c r="Z25" s="27">
        <v>0</v>
      </c>
      <c r="AA25" s="60">
        <v>14</v>
      </c>
      <c r="AB25" s="60">
        <v>2</v>
      </c>
    </row>
    <row r="26" spans="1:28" x14ac:dyDescent="0.25">
      <c r="A26" s="45" t="s">
        <v>77</v>
      </c>
      <c r="B26" s="45" t="s">
        <v>78</v>
      </c>
      <c r="C26" s="41">
        <v>89</v>
      </c>
      <c r="D26" s="41">
        <v>18</v>
      </c>
      <c r="E26" s="41">
        <v>107</v>
      </c>
      <c r="F26" s="41" t="s">
        <v>116</v>
      </c>
      <c r="H26" s="3">
        <v>6</v>
      </c>
      <c r="I26" s="3">
        <v>14</v>
      </c>
      <c r="J26" s="3">
        <v>0</v>
      </c>
      <c r="K26" s="3">
        <v>0</v>
      </c>
      <c r="L26" s="11">
        <v>0</v>
      </c>
      <c r="M26" s="11">
        <v>9</v>
      </c>
      <c r="N26" s="11">
        <v>1</v>
      </c>
      <c r="O26" s="19">
        <v>8</v>
      </c>
      <c r="P26" s="19">
        <v>0</v>
      </c>
      <c r="Q26" s="19">
        <v>1</v>
      </c>
      <c r="R26" s="19">
        <v>36</v>
      </c>
      <c r="S26" s="63">
        <v>6.38</v>
      </c>
      <c r="T26" s="19">
        <v>0</v>
      </c>
      <c r="U26" s="63">
        <v>0</v>
      </c>
      <c r="V26" s="63">
        <v>13</v>
      </c>
      <c r="W26" s="63">
        <v>2.82</v>
      </c>
      <c r="X26" s="19">
        <v>1</v>
      </c>
      <c r="Y26" s="27">
        <v>14</v>
      </c>
      <c r="Z26" s="27">
        <v>4</v>
      </c>
      <c r="AA26" s="60">
        <v>54</v>
      </c>
      <c r="AB26" s="60">
        <v>53</v>
      </c>
    </row>
    <row r="27" spans="1:28" x14ac:dyDescent="0.25">
      <c r="A27" s="46" t="s">
        <v>79</v>
      </c>
      <c r="B27" s="46" t="s">
        <v>80</v>
      </c>
      <c r="C27" s="47">
        <v>33</v>
      </c>
      <c r="D27" s="47">
        <v>10</v>
      </c>
      <c r="E27" s="47">
        <v>43</v>
      </c>
      <c r="F27" s="41" t="s">
        <v>117</v>
      </c>
      <c r="H27" s="3">
        <v>2</v>
      </c>
      <c r="I27" s="3">
        <v>6</v>
      </c>
      <c r="J27" s="3">
        <v>0</v>
      </c>
      <c r="K27" s="3">
        <v>0</v>
      </c>
      <c r="L27" s="11">
        <v>0</v>
      </c>
      <c r="M27" s="11">
        <v>5</v>
      </c>
      <c r="N27" s="11">
        <v>0</v>
      </c>
      <c r="O27" s="19">
        <v>2</v>
      </c>
      <c r="P27" s="19">
        <v>0</v>
      </c>
      <c r="Q27" s="19">
        <v>0</v>
      </c>
      <c r="R27" s="19">
        <v>9</v>
      </c>
      <c r="S27" s="66">
        <v>1.64</v>
      </c>
      <c r="T27" s="22">
        <v>0</v>
      </c>
      <c r="U27" s="66">
        <v>0</v>
      </c>
      <c r="V27" s="66">
        <v>8</v>
      </c>
      <c r="W27" s="66">
        <v>0.83</v>
      </c>
      <c r="X27" s="22">
        <v>1</v>
      </c>
      <c r="Y27" s="30">
        <v>7</v>
      </c>
      <c r="Z27" s="30">
        <v>3</v>
      </c>
      <c r="AA27" s="60">
        <v>26</v>
      </c>
      <c r="AB27" s="60">
        <v>17</v>
      </c>
    </row>
    <row r="28" spans="1:28" x14ac:dyDescent="0.25">
      <c r="A28" s="40" t="s">
        <v>81</v>
      </c>
      <c r="B28" s="40" t="s">
        <v>82</v>
      </c>
      <c r="C28" s="47">
        <v>46</v>
      </c>
      <c r="D28" s="47">
        <v>27</v>
      </c>
      <c r="E28" s="47">
        <v>73</v>
      </c>
      <c r="F28" s="41" t="s">
        <v>118</v>
      </c>
      <c r="H28" s="3">
        <v>5</v>
      </c>
      <c r="I28" s="3">
        <v>13</v>
      </c>
      <c r="J28" s="3">
        <v>0</v>
      </c>
      <c r="K28" s="3">
        <v>0</v>
      </c>
      <c r="L28" s="11">
        <v>0</v>
      </c>
      <c r="M28" s="11">
        <v>7</v>
      </c>
      <c r="N28" s="11">
        <v>0</v>
      </c>
      <c r="O28" s="19">
        <v>2</v>
      </c>
      <c r="P28" s="19">
        <v>0</v>
      </c>
      <c r="Q28" s="19">
        <v>0</v>
      </c>
      <c r="R28" s="19">
        <v>8</v>
      </c>
      <c r="S28" s="66">
        <v>1.05</v>
      </c>
      <c r="T28" s="22">
        <v>0</v>
      </c>
      <c r="U28" s="66">
        <v>0</v>
      </c>
      <c r="V28" s="66">
        <v>10</v>
      </c>
      <c r="W28" s="66">
        <v>1.54</v>
      </c>
      <c r="X28" s="22">
        <v>1</v>
      </c>
      <c r="Y28" s="30">
        <v>22</v>
      </c>
      <c r="Z28" s="30">
        <v>5</v>
      </c>
      <c r="AA28" s="60">
        <v>38</v>
      </c>
      <c r="AB28" s="60">
        <v>35</v>
      </c>
    </row>
    <row r="29" spans="1:28" ht="15.75" thickBot="1" x14ac:dyDescent="0.3">
      <c r="A29" s="48" t="s">
        <v>83</v>
      </c>
      <c r="B29" s="48" t="s">
        <v>84</v>
      </c>
      <c r="C29" s="49">
        <v>76</v>
      </c>
      <c r="D29" s="49">
        <v>4</v>
      </c>
      <c r="E29" s="49">
        <v>80</v>
      </c>
      <c r="F29" s="49" t="s">
        <v>119</v>
      </c>
      <c r="H29" s="7">
        <v>1</v>
      </c>
      <c r="I29" s="7">
        <v>7</v>
      </c>
      <c r="J29" s="7">
        <v>0</v>
      </c>
      <c r="K29" s="7">
        <v>0</v>
      </c>
      <c r="L29" s="15">
        <v>5</v>
      </c>
      <c r="M29" s="15">
        <v>13</v>
      </c>
      <c r="N29" s="15">
        <v>0</v>
      </c>
      <c r="O29" s="67">
        <v>9</v>
      </c>
      <c r="P29" s="67">
        <v>0</v>
      </c>
      <c r="Q29" s="84">
        <v>1</v>
      </c>
      <c r="R29" s="67">
        <v>23</v>
      </c>
      <c r="S29" s="67">
        <v>3.55</v>
      </c>
      <c r="T29" s="70">
        <v>0</v>
      </c>
      <c r="U29" s="67">
        <v>0</v>
      </c>
      <c r="V29" s="67">
        <v>14</v>
      </c>
      <c r="W29" s="67">
        <v>3.49</v>
      </c>
      <c r="X29" s="23">
        <v>3</v>
      </c>
      <c r="Y29" s="31">
        <v>4</v>
      </c>
      <c r="Z29" s="31">
        <v>0</v>
      </c>
      <c r="AA29" s="85">
        <v>66</v>
      </c>
      <c r="AB29" s="85">
        <v>14</v>
      </c>
    </row>
    <row r="30" spans="1:28" ht="16.5" thickTop="1" thickBot="1" x14ac:dyDescent="0.3">
      <c r="A30" s="50"/>
      <c r="B30" s="51" t="s">
        <v>85</v>
      </c>
      <c r="C30" s="57">
        <f t="shared" ref="C30:E30" si="0">+SUM(C6:C29)</f>
        <v>1736</v>
      </c>
      <c r="D30" s="57">
        <f t="shared" si="0"/>
        <v>305</v>
      </c>
      <c r="E30" s="57">
        <f t="shared" si="0"/>
        <v>2041</v>
      </c>
      <c r="F30" s="51"/>
      <c r="H30" s="8">
        <f t="shared" ref="H30:K30" si="1">+SUM(H6:H29)</f>
        <v>89</v>
      </c>
      <c r="I30" s="8">
        <f t="shared" si="1"/>
        <v>172</v>
      </c>
      <c r="J30" s="8">
        <f t="shared" si="1"/>
        <v>0</v>
      </c>
      <c r="K30" s="8">
        <f t="shared" si="1"/>
        <v>6</v>
      </c>
      <c r="L30" s="16">
        <f>+SUM(L6:L29)</f>
        <v>22</v>
      </c>
      <c r="M30" s="16">
        <f>+SUM(M6:M29)</f>
        <v>210</v>
      </c>
      <c r="N30" s="16">
        <f>+SUM(N6:N29)</f>
        <v>10</v>
      </c>
      <c r="O30" s="24">
        <f t="shared" ref="O30" si="2">+SUM(O6:O29)</f>
        <v>129</v>
      </c>
      <c r="P30" s="24">
        <f>+SUM(P6:P29)</f>
        <v>1</v>
      </c>
      <c r="Q30" s="24">
        <f t="shared" ref="Q30:R30" si="3">+SUM(Q6:Q29)</f>
        <v>9</v>
      </c>
      <c r="R30" s="24">
        <f t="shared" si="3"/>
        <v>489</v>
      </c>
      <c r="S30" s="82">
        <f t="shared" ref="S30" si="4">+SUM(S6:S29)</f>
        <v>78.86999999999999</v>
      </c>
      <c r="T30" s="24">
        <f t="shared" ref="T30" si="5">+SUM(T6:T29)</f>
        <v>282</v>
      </c>
      <c r="U30" s="82">
        <f t="shared" ref="U30" si="6">+SUM(U6:U29)</f>
        <v>23.07</v>
      </c>
      <c r="V30" s="24">
        <f t="shared" ref="V30" si="7">+SUM(V6:V29)</f>
        <v>299</v>
      </c>
      <c r="W30" s="82">
        <f t="shared" ref="W30" si="8">+SUM(W6:W29)</f>
        <v>54.08</v>
      </c>
      <c r="X30" s="24">
        <f t="shared" ref="X30" si="9">+SUM(X6:X29)</f>
        <v>18</v>
      </c>
      <c r="Y30" s="24">
        <f t="shared" ref="Y30" si="10">+SUM(Y6:Y29)</f>
        <v>220</v>
      </c>
      <c r="Z30" s="24">
        <f t="shared" ref="Z30" si="11">+SUM(Z6:Z29)</f>
        <v>85</v>
      </c>
      <c r="AA30" s="83">
        <f t="shared" ref="AA30" si="12">+SUM(AA6:AA29)</f>
        <v>1034</v>
      </c>
      <c r="AB30" s="83">
        <f t="shared" ref="AB30" si="13">+SUM(AB6:AB29)</f>
        <v>1007</v>
      </c>
    </row>
    <row r="31" spans="1:28" ht="15.75" thickTop="1" x14ac:dyDescent="0.25"/>
    <row r="32" spans="1:28" ht="16.5" customHeight="1" thickBot="1" x14ac:dyDescent="0.3"/>
    <row r="33" spans="1:26" ht="26.25" customHeight="1" thickTop="1" thickBot="1" x14ac:dyDescent="0.3">
      <c r="A33" s="61"/>
      <c r="B33" s="61"/>
      <c r="C33" s="61"/>
      <c r="D33" s="61"/>
      <c r="E33" s="68"/>
      <c r="F33" s="68" t="s">
        <v>86</v>
      </c>
      <c r="H33" s="86" t="s">
        <v>3</v>
      </c>
      <c r="I33" s="86"/>
      <c r="J33" s="86"/>
      <c r="K33" s="86"/>
      <c r="L33" s="87" t="s">
        <v>4</v>
      </c>
      <c r="M33" s="87"/>
      <c r="N33" s="87"/>
      <c r="O33" s="89" t="s">
        <v>5</v>
      </c>
      <c r="P33" s="89"/>
      <c r="Q33" s="89"/>
      <c r="R33" s="89"/>
      <c r="S33" s="89"/>
      <c r="T33" s="89"/>
      <c r="U33" s="89"/>
      <c r="V33" s="89"/>
      <c r="W33" s="89"/>
      <c r="X33" s="89"/>
      <c r="Y33" s="88" t="s">
        <v>6</v>
      </c>
      <c r="Z33" s="88"/>
    </row>
    <row r="34" spans="1:26" ht="125.25" thickTop="1" thickBot="1" x14ac:dyDescent="0.3">
      <c r="A34" s="35"/>
      <c r="B34" s="36" t="s">
        <v>8</v>
      </c>
      <c r="C34" s="37" t="s">
        <v>9</v>
      </c>
      <c r="D34" s="37" t="s">
        <v>10</v>
      </c>
      <c r="E34" s="54" t="s">
        <v>11</v>
      </c>
      <c r="F34" s="54"/>
      <c r="H34" s="33" t="s">
        <v>13</v>
      </c>
      <c r="I34" s="34" t="s">
        <v>14</v>
      </c>
      <c r="J34" s="34" t="s">
        <v>15</v>
      </c>
      <c r="K34" s="33" t="s">
        <v>16</v>
      </c>
      <c r="L34" s="9" t="s">
        <v>17</v>
      </c>
      <c r="M34" s="9" t="s">
        <v>18</v>
      </c>
      <c r="N34" s="9" t="s">
        <v>19</v>
      </c>
      <c r="O34" s="17" t="s">
        <v>20</v>
      </c>
      <c r="P34" s="17" t="s">
        <v>21</v>
      </c>
      <c r="Q34" s="17" t="s">
        <v>22</v>
      </c>
      <c r="R34" s="17" t="s">
        <v>23</v>
      </c>
      <c r="S34" s="17" t="s">
        <v>24</v>
      </c>
      <c r="T34" s="17" t="s">
        <v>25</v>
      </c>
      <c r="U34" s="17" t="s">
        <v>26</v>
      </c>
      <c r="V34" s="17" t="s">
        <v>27</v>
      </c>
      <c r="W34" s="17" t="s">
        <v>28</v>
      </c>
      <c r="X34" s="17" t="s">
        <v>29</v>
      </c>
      <c r="Y34" s="25" t="s">
        <v>30</v>
      </c>
      <c r="Z34" s="25" t="s">
        <v>31</v>
      </c>
    </row>
    <row r="35" spans="1:26" x14ac:dyDescent="0.25">
      <c r="A35" s="38" t="s">
        <v>34</v>
      </c>
      <c r="B35" s="38" t="s">
        <v>35</v>
      </c>
      <c r="C35" s="39">
        <v>42</v>
      </c>
      <c r="D35" s="39">
        <v>4</v>
      </c>
      <c r="E35" s="39">
        <f t="shared" ref="E35:E58" si="14">SUM(C35:D35)</f>
        <v>46</v>
      </c>
      <c r="F35" s="39"/>
      <c r="H35" s="2">
        <v>2</v>
      </c>
      <c r="I35" s="2">
        <v>3</v>
      </c>
      <c r="J35" s="2">
        <v>0</v>
      </c>
      <c r="K35" s="2">
        <v>0</v>
      </c>
      <c r="L35" s="10">
        <v>0</v>
      </c>
      <c r="M35" s="10">
        <v>8</v>
      </c>
      <c r="N35" s="10">
        <v>0</v>
      </c>
      <c r="O35" s="18">
        <v>4</v>
      </c>
      <c r="P35" s="18">
        <v>0</v>
      </c>
      <c r="Q35" s="18">
        <v>0</v>
      </c>
      <c r="R35" s="18">
        <v>17</v>
      </c>
      <c r="S35" s="62">
        <v>2.23</v>
      </c>
      <c r="T35" s="71">
        <v>0</v>
      </c>
      <c r="U35" s="62">
        <v>0</v>
      </c>
      <c r="V35" s="62">
        <v>8</v>
      </c>
      <c r="W35" s="62">
        <v>1.86</v>
      </c>
      <c r="X35" s="18">
        <v>0</v>
      </c>
      <c r="Y35" s="26">
        <v>4</v>
      </c>
      <c r="Z35" s="26">
        <v>0</v>
      </c>
    </row>
    <row r="36" spans="1:26" x14ac:dyDescent="0.25">
      <c r="A36" s="40" t="s">
        <v>36</v>
      </c>
      <c r="B36" s="40" t="s">
        <v>37</v>
      </c>
      <c r="C36" s="41">
        <v>27</v>
      </c>
      <c r="D36" s="41">
        <v>6</v>
      </c>
      <c r="E36" s="41">
        <f t="shared" si="14"/>
        <v>33</v>
      </c>
      <c r="F36" s="41"/>
      <c r="H36" s="3">
        <v>2</v>
      </c>
      <c r="I36" s="3">
        <v>0</v>
      </c>
      <c r="J36" s="3">
        <v>0</v>
      </c>
      <c r="K36" s="3">
        <v>0</v>
      </c>
      <c r="L36" s="11">
        <v>0</v>
      </c>
      <c r="M36" s="11">
        <v>4</v>
      </c>
      <c r="N36" s="11">
        <v>0</v>
      </c>
      <c r="O36" s="19">
        <v>4</v>
      </c>
      <c r="P36" s="19">
        <v>0</v>
      </c>
      <c r="Q36" s="19">
        <v>1</v>
      </c>
      <c r="R36" s="19">
        <v>11</v>
      </c>
      <c r="S36" s="63">
        <v>1.58</v>
      </c>
      <c r="T36" s="72">
        <v>0</v>
      </c>
      <c r="U36" s="63">
        <v>0</v>
      </c>
      <c r="V36" s="63">
        <v>5</v>
      </c>
      <c r="W36" s="63">
        <v>0.85</v>
      </c>
      <c r="X36" s="19">
        <v>0</v>
      </c>
      <c r="Y36" s="27">
        <v>2</v>
      </c>
      <c r="Z36" s="27">
        <v>4</v>
      </c>
    </row>
    <row r="37" spans="1:26" x14ac:dyDescent="0.25">
      <c r="A37" s="40" t="s">
        <v>38</v>
      </c>
      <c r="B37" s="40" t="s">
        <v>39</v>
      </c>
      <c r="C37" s="42">
        <v>25</v>
      </c>
      <c r="D37" s="42">
        <v>1</v>
      </c>
      <c r="E37" s="42">
        <f t="shared" si="14"/>
        <v>26</v>
      </c>
      <c r="F37" s="41"/>
      <c r="H37" s="4">
        <v>0</v>
      </c>
      <c r="I37" s="4">
        <v>1</v>
      </c>
      <c r="J37" s="4">
        <v>0</v>
      </c>
      <c r="K37" s="4">
        <v>0</v>
      </c>
      <c r="L37" s="12">
        <v>1</v>
      </c>
      <c r="M37" s="12">
        <v>4</v>
      </c>
      <c r="N37" s="12">
        <v>0</v>
      </c>
      <c r="O37" s="20">
        <v>1</v>
      </c>
      <c r="P37" s="20">
        <v>0</v>
      </c>
      <c r="Q37" s="20">
        <v>0</v>
      </c>
      <c r="R37" s="20">
        <v>14</v>
      </c>
      <c r="S37" s="64">
        <v>2.39</v>
      </c>
      <c r="T37" s="73">
        <v>0</v>
      </c>
      <c r="U37" s="64">
        <v>0</v>
      </c>
      <c r="V37" s="64">
        <v>4</v>
      </c>
      <c r="W37" s="64">
        <v>0.61</v>
      </c>
      <c r="X37" s="20">
        <v>0</v>
      </c>
      <c r="Y37" s="28">
        <v>1</v>
      </c>
      <c r="Z37" s="28">
        <v>0</v>
      </c>
    </row>
    <row r="38" spans="1:26" x14ac:dyDescent="0.25">
      <c r="A38" s="40" t="s">
        <v>41</v>
      </c>
      <c r="B38" s="40" t="s">
        <v>42</v>
      </c>
      <c r="C38" s="41">
        <v>19</v>
      </c>
      <c r="D38" s="41">
        <v>33</v>
      </c>
      <c r="E38" s="41">
        <f t="shared" si="14"/>
        <v>52</v>
      </c>
      <c r="F38" s="41"/>
      <c r="H38" s="3">
        <v>3</v>
      </c>
      <c r="I38" s="3">
        <v>5</v>
      </c>
      <c r="J38" s="3">
        <v>0</v>
      </c>
      <c r="K38" s="3">
        <v>0</v>
      </c>
      <c r="L38" s="11">
        <v>4</v>
      </c>
      <c r="M38" s="11">
        <v>5</v>
      </c>
      <c r="N38" s="11">
        <v>0</v>
      </c>
      <c r="O38" s="19">
        <v>0</v>
      </c>
      <c r="P38" s="19">
        <v>0</v>
      </c>
      <c r="Q38" s="19">
        <v>0</v>
      </c>
      <c r="R38" s="19">
        <v>0</v>
      </c>
      <c r="S38" s="63">
        <v>0</v>
      </c>
      <c r="T38" s="72">
        <v>0</v>
      </c>
      <c r="U38" s="63">
        <v>0</v>
      </c>
      <c r="V38" s="63">
        <v>2</v>
      </c>
      <c r="W38" s="63">
        <v>0.4</v>
      </c>
      <c r="X38" s="19">
        <v>0</v>
      </c>
      <c r="Y38" s="27">
        <v>17</v>
      </c>
      <c r="Z38" s="27">
        <v>16</v>
      </c>
    </row>
    <row r="39" spans="1:26" x14ac:dyDescent="0.25">
      <c r="A39" s="40" t="s">
        <v>43</v>
      </c>
      <c r="B39" s="40" t="s">
        <v>44</v>
      </c>
      <c r="C39" s="43">
        <v>21</v>
      </c>
      <c r="D39" s="43">
        <v>7</v>
      </c>
      <c r="E39" s="43">
        <f t="shared" si="14"/>
        <v>28</v>
      </c>
      <c r="F39" s="41"/>
      <c r="H39" s="5">
        <v>3</v>
      </c>
      <c r="I39" s="5">
        <v>6</v>
      </c>
      <c r="J39" s="5">
        <v>0</v>
      </c>
      <c r="K39" s="5">
        <v>0</v>
      </c>
      <c r="L39" s="13">
        <v>0</v>
      </c>
      <c r="M39" s="13">
        <v>2</v>
      </c>
      <c r="N39" s="13">
        <v>0</v>
      </c>
      <c r="O39" s="21">
        <v>1</v>
      </c>
      <c r="P39" s="21">
        <v>0</v>
      </c>
      <c r="Q39" s="21">
        <v>1</v>
      </c>
      <c r="R39" s="21">
        <v>4</v>
      </c>
      <c r="S39" s="65">
        <v>0.57999999999999996</v>
      </c>
      <c r="T39" s="74">
        <v>0</v>
      </c>
      <c r="U39" s="65">
        <v>0</v>
      </c>
      <c r="V39" s="65">
        <v>4</v>
      </c>
      <c r="W39" s="65">
        <v>0.78</v>
      </c>
      <c r="X39" s="21">
        <v>0</v>
      </c>
      <c r="Y39" s="29">
        <v>7</v>
      </c>
      <c r="Z39" s="29">
        <v>0</v>
      </c>
    </row>
    <row r="40" spans="1:26" x14ac:dyDescent="0.25">
      <c r="A40" s="40" t="s">
        <v>45</v>
      </c>
      <c r="B40" s="40" t="s">
        <v>46</v>
      </c>
      <c r="C40" s="41">
        <v>26</v>
      </c>
      <c r="D40" s="41">
        <v>5</v>
      </c>
      <c r="E40" s="41">
        <f t="shared" si="14"/>
        <v>31</v>
      </c>
      <c r="F40" s="41"/>
      <c r="H40" s="3">
        <v>6</v>
      </c>
      <c r="I40" s="3">
        <v>2</v>
      </c>
      <c r="J40" s="3">
        <v>0</v>
      </c>
      <c r="K40" s="3">
        <v>0</v>
      </c>
      <c r="L40" s="11">
        <v>0</v>
      </c>
      <c r="M40" s="11">
        <v>5</v>
      </c>
      <c r="N40" s="11">
        <v>0</v>
      </c>
      <c r="O40" s="19">
        <v>1</v>
      </c>
      <c r="P40" s="19">
        <v>0</v>
      </c>
      <c r="Q40" s="19">
        <v>0</v>
      </c>
      <c r="R40" s="19">
        <v>3</v>
      </c>
      <c r="S40" s="63">
        <v>0.59</v>
      </c>
      <c r="T40" s="72">
        <v>0</v>
      </c>
      <c r="U40" s="63">
        <v>0</v>
      </c>
      <c r="V40" s="63">
        <v>9</v>
      </c>
      <c r="W40" s="63">
        <v>2.2200000000000002</v>
      </c>
      <c r="X40" s="19">
        <v>0</v>
      </c>
      <c r="Y40" s="27">
        <v>4</v>
      </c>
      <c r="Z40" s="27">
        <v>1</v>
      </c>
    </row>
    <row r="41" spans="1:26" x14ac:dyDescent="0.25">
      <c r="A41" s="40" t="s">
        <v>47</v>
      </c>
      <c r="B41" s="40" t="s">
        <v>48</v>
      </c>
      <c r="C41" s="41">
        <v>31</v>
      </c>
      <c r="D41" s="41">
        <v>0</v>
      </c>
      <c r="E41" s="41">
        <f t="shared" si="14"/>
        <v>31</v>
      </c>
      <c r="F41" s="41"/>
      <c r="H41" s="3">
        <v>0</v>
      </c>
      <c r="I41" s="3">
        <v>1</v>
      </c>
      <c r="J41" s="3">
        <v>0</v>
      </c>
      <c r="K41" s="3">
        <v>0</v>
      </c>
      <c r="L41" s="11">
        <v>1</v>
      </c>
      <c r="M41" s="11">
        <v>3</v>
      </c>
      <c r="N41" s="11">
        <v>0</v>
      </c>
      <c r="O41" s="19">
        <v>2</v>
      </c>
      <c r="P41" s="19">
        <v>0</v>
      </c>
      <c r="Q41" s="19">
        <v>0</v>
      </c>
      <c r="R41" s="19">
        <v>9</v>
      </c>
      <c r="S41" s="63">
        <v>1.44</v>
      </c>
      <c r="T41" s="72">
        <v>11</v>
      </c>
      <c r="U41" s="63">
        <v>1.1000000000000001</v>
      </c>
      <c r="V41" s="63">
        <v>4</v>
      </c>
      <c r="W41" s="63">
        <v>0.52</v>
      </c>
      <c r="X41" s="19">
        <v>0</v>
      </c>
      <c r="Y41" s="27">
        <v>0</v>
      </c>
      <c r="Z41" s="27">
        <v>0</v>
      </c>
    </row>
    <row r="42" spans="1:26" x14ac:dyDescent="0.25">
      <c r="A42" s="40" t="s">
        <v>49</v>
      </c>
      <c r="B42" s="40" t="s">
        <v>50</v>
      </c>
      <c r="C42" s="41">
        <v>53</v>
      </c>
      <c r="D42" s="41">
        <v>3</v>
      </c>
      <c r="E42" s="41">
        <f t="shared" si="14"/>
        <v>56</v>
      </c>
      <c r="F42" s="41"/>
      <c r="H42" s="3">
        <v>5</v>
      </c>
      <c r="I42" s="3">
        <v>7</v>
      </c>
      <c r="J42" s="3">
        <v>0</v>
      </c>
      <c r="K42" s="3">
        <v>0</v>
      </c>
      <c r="L42" s="11">
        <v>0</v>
      </c>
      <c r="M42" s="11">
        <v>4</v>
      </c>
      <c r="N42" s="11">
        <v>0</v>
      </c>
      <c r="O42" s="19">
        <v>5</v>
      </c>
      <c r="P42" s="19">
        <v>0</v>
      </c>
      <c r="Q42" s="19">
        <v>0</v>
      </c>
      <c r="R42" s="19">
        <v>19</v>
      </c>
      <c r="S42" s="63">
        <v>3.37</v>
      </c>
      <c r="T42" s="72">
        <v>0</v>
      </c>
      <c r="U42" s="63">
        <v>0</v>
      </c>
      <c r="V42" s="63">
        <v>13</v>
      </c>
      <c r="W42" s="63">
        <v>2.2400000000000002</v>
      </c>
      <c r="X42" s="19">
        <v>0</v>
      </c>
      <c r="Y42" s="27">
        <v>2</v>
      </c>
      <c r="Z42" s="27">
        <v>1</v>
      </c>
    </row>
    <row r="43" spans="1:26" x14ac:dyDescent="0.25">
      <c r="A43" s="40" t="s">
        <v>51</v>
      </c>
      <c r="B43" s="40" t="s">
        <v>52</v>
      </c>
      <c r="C43" s="41">
        <v>31</v>
      </c>
      <c r="D43" s="41">
        <v>6</v>
      </c>
      <c r="E43" s="41">
        <f t="shared" si="14"/>
        <v>37</v>
      </c>
      <c r="F43" s="41"/>
      <c r="H43" s="3">
        <v>6</v>
      </c>
      <c r="I43" s="3">
        <v>3</v>
      </c>
      <c r="J43" s="3">
        <v>0</v>
      </c>
      <c r="K43" s="3">
        <v>0</v>
      </c>
      <c r="L43" s="11">
        <v>0</v>
      </c>
      <c r="M43" s="11">
        <v>3</v>
      </c>
      <c r="N43" s="11">
        <v>0</v>
      </c>
      <c r="O43" s="19">
        <v>4</v>
      </c>
      <c r="P43" s="19">
        <v>0</v>
      </c>
      <c r="Q43" s="19">
        <v>2</v>
      </c>
      <c r="R43" s="19">
        <v>10</v>
      </c>
      <c r="S43" s="63">
        <v>1.46</v>
      </c>
      <c r="T43" s="72">
        <v>0</v>
      </c>
      <c r="U43" s="63">
        <v>0</v>
      </c>
      <c r="V43" s="63">
        <v>2</v>
      </c>
      <c r="W43" s="63">
        <v>0.21</v>
      </c>
      <c r="X43" s="19">
        <v>1</v>
      </c>
      <c r="Y43" s="27">
        <v>4</v>
      </c>
      <c r="Z43" s="27">
        <v>2</v>
      </c>
    </row>
    <row r="44" spans="1:26" x14ac:dyDescent="0.25">
      <c r="A44" s="40" t="s">
        <v>53</v>
      </c>
      <c r="B44" s="40" t="s">
        <v>54</v>
      </c>
      <c r="C44" s="41">
        <v>36</v>
      </c>
      <c r="D44" s="41">
        <v>5</v>
      </c>
      <c r="E44" s="41">
        <f t="shared" si="14"/>
        <v>41</v>
      </c>
      <c r="F44" s="41"/>
      <c r="H44" s="3">
        <v>4</v>
      </c>
      <c r="I44" s="3">
        <v>5</v>
      </c>
      <c r="J44" s="3">
        <v>0</v>
      </c>
      <c r="K44" s="3">
        <v>0</v>
      </c>
      <c r="L44" s="11">
        <v>1</v>
      </c>
      <c r="M44" s="11">
        <v>4</v>
      </c>
      <c r="N44" s="11">
        <v>0</v>
      </c>
      <c r="O44" s="19">
        <v>3</v>
      </c>
      <c r="P44" s="19">
        <v>0</v>
      </c>
      <c r="Q44" s="19">
        <v>0</v>
      </c>
      <c r="R44" s="19">
        <v>8</v>
      </c>
      <c r="S44" s="63">
        <v>1.55</v>
      </c>
      <c r="T44" s="72">
        <v>0</v>
      </c>
      <c r="U44" s="63">
        <v>0</v>
      </c>
      <c r="V44" s="63">
        <v>11</v>
      </c>
      <c r="W44" s="63">
        <v>2.38</v>
      </c>
      <c r="X44" s="19">
        <v>0</v>
      </c>
      <c r="Y44" s="27">
        <v>4</v>
      </c>
      <c r="Z44" s="27">
        <v>1</v>
      </c>
    </row>
    <row r="45" spans="1:26" x14ac:dyDescent="0.25">
      <c r="A45" s="40" t="s">
        <v>55</v>
      </c>
      <c r="B45" s="40" t="s">
        <v>56</v>
      </c>
      <c r="C45" s="41">
        <v>38</v>
      </c>
      <c r="D45" s="41">
        <v>1</v>
      </c>
      <c r="E45" s="41">
        <f t="shared" si="14"/>
        <v>39</v>
      </c>
      <c r="F45" s="41"/>
      <c r="H45" s="3">
        <v>0</v>
      </c>
      <c r="I45" s="3">
        <v>3</v>
      </c>
      <c r="J45" s="3">
        <v>0</v>
      </c>
      <c r="K45" s="3">
        <v>0</v>
      </c>
      <c r="L45" s="11">
        <v>0</v>
      </c>
      <c r="M45" s="11">
        <v>1</v>
      </c>
      <c r="N45" s="11">
        <v>1</v>
      </c>
      <c r="O45" s="19">
        <v>2</v>
      </c>
      <c r="P45" s="19">
        <v>0</v>
      </c>
      <c r="Q45" s="19">
        <v>0</v>
      </c>
      <c r="R45" s="19">
        <v>23</v>
      </c>
      <c r="S45" s="63">
        <v>3.32</v>
      </c>
      <c r="T45" s="72">
        <v>0</v>
      </c>
      <c r="U45" s="63">
        <v>0</v>
      </c>
      <c r="V45" s="63">
        <v>8</v>
      </c>
      <c r="W45" s="63">
        <v>1.26</v>
      </c>
      <c r="X45" s="19">
        <v>0</v>
      </c>
      <c r="Y45" s="27">
        <v>0</v>
      </c>
      <c r="Z45" s="27">
        <v>1</v>
      </c>
    </row>
    <row r="46" spans="1:26" x14ac:dyDescent="0.25">
      <c r="A46" s="40" t="s">
        <v>57</v>
      </c>
      <c r="B46" s="40" t="s">
        <v>58</v>
      </c>
      <c r="C46" s="41">
        <v>40</v>
      </c>
      <c r="D46" s="41">
        <v>14</v>
      </c>
      <c r="E46" s="41">
        <f t="shared" si="14"/>
        <v>54</v>
      </c>
      <c r="F46" s="41"/>
      <c r="H46" s="3">
        <v>7</v>
      </c>
      <c r="I46" s="3">
        <v>3</v>
      </c>
      <c r="J46" s="3">
        <v>0</v>
      </c>
      <c r="K46" s="3">
        <v>0</v>
      </c>
      <c r="L46" s="11">
        <v>0</v>
      </c>
      <c r="M46" s="11">
        <v>10</v>
      </c>
      <c r="N46" s="11">
        <v>0</v>
      </c>
      <c r="O46" s="19">
        <v>1</v>
      </c>
      <c r="P46" s="19">
        <v>0</v>
      </c>
      <c r="Q46" s="19">
        <v>0</v>
      </c>
      <c r="R46" s="19">
        <v>8</v>
      </c>
      <c r="S46" s="63">
        <v>1.0900000000000001</v>
      </c>
      <c r="T46" s="72">
        <v>0</v>
      </c>
      <c r="U46" s="63">
        <v>0</v>
      </c>
      <c r="V46" s="63">
        <v>11</v>
      </c>
      <c r="W46" s="63">
        <v>2.0499999999999998</v>
      </c>
      <c r="X46" s="19">
        <v>0</v>
      </c>
      <c r="Y46" s="27">
        <v>9</v>
      </c>
      <c r="Z46" s="27">
        <v>5</v>
      </c>
    </row>
    <row r="47" spans="1:26" x14ac:dyDescent="0.25">
      <c r="A47" s="40" t="s">
        <v>59</v>
      </c>
      <c r="B47" s="40" t="s">
        <v>60</v>
      </c>
      <c r="C47" s="41">
        <v>40</v>
      </c>
      <c r="D47" s="41">
        <v>1</v>
      </c>
      <c r="E47" s="41">
        <f t="shared" si="14"/>
        <v>41</v>
      </c>
      <c r="F47" s="41"/>
      <c r="H47" s="3">
        <v>1</v>
      </c>
      <c r="I47" s="3">
        <v>2</v>
      </c>
      <c r="J47" s="3">
        <v>0</v>
      </c>
      <c r="K47" s="3">
        <v>0</v>
      </c>
      <c r="L47" s="11">
        <v>0</v>
      </c>
      <c r="M47" s="11">
        <v>5</v>
      </c>
      <c r="N47" s="11">
        <v>0</v>
      </c>
      <c r="O47" s="19">
        <v>3</v>
      </c>
      <c r="P47" s="19">
        <v>0</v>
      </c>
      <c r="Q47" s="19">
        <v>0</v>
      </c>
      <c r="R47" s="19">
        <v>27</v>
      </c>
      <c r="S47" s="63">
        <v>5.55</v>
      </c>
      <c r="T47" s="72">
        <v>0</v>
      </c>
      <c r="U47" s="63">
        <v>0</v>
      </c>
      <c r="V47" s="63">
        <v>2</v>
      </c>
      <c r="W47" s="63">
        <v>0.27</v>
      </c>
      <c r="X47" s="19">
        <v>0</v>
      </c>
      <c r="Y47" s="27">
        <v>0</v>
      </c>
      <c r="Z47" s="27">
        <v>1</v>
      </c>
    </row>
    <row r="48" spans="1:26" x14ac:dyDescent="0.25">
      <c r="A48" s="40" t="s">
        <v>61</v>
      </c>
      <c r="B48" s="40" t="s">
        <v>62</v>
      </c>
      <c r="C48" s="41">
        <v>24</v>
      </c>
      <c r="D48" s="41">
        <v>4</v>
      </c>
      <c r="E48" s="41">
        <f t="shared" si="14"/>
        <v>28</v>
      </c>
      <c r="F48" s="41"/>
      <c r="H48" s="3">
        <v>6</v>
      </c>
      <c r="I48" s="3">
        <v>3</v>
      </c>
      <c r="J48" s="3">
        <v>0</v>
      </c>
      <c r="K48" s="3">
        <v>0</v>
      </c>
      <c r="L48" s="11">
        <v>0</v>
      </c>
      <c r="M48" s="11">
        <v>2</v>
      </c>
      <c r="N48" s="11">
        <v>0</v>
      </c>
      <c r="O48" s="19">
        <v>1</v>
      </c>
      <c r="P48" s="19">
        <v>0</v>
      </c>
      <c r="Q48" s="19">
        <v>0</v>
      </c>
      <c r="R48" s="19">
        <v>4</v>
      </c>
      <c r="S48" s="63">
        <v>0.85</v>
      </c>
      <c r="T48" s="72">
        <v>0</v>
      </c>
      <c r="U48" s="63">
        <v>0</v>
      </c>
      <c r="V48" s="63">
        <v>7</v>
      </c>
      <c r="W48" s="63">
        <v>1.1399999999999999</v>
      </c>
      <c r="X48" s="19">
        <v>1</v>
      </c>
      <c r="Y48" s="27">
        <v>3</v>
      </c>
      <c r="Z48" s="27">
        <v>1</v>
      </c>
    </row>
    <row r="49" spans="1:26" x14ac:dyDescent="0.25">
      <c r="A49" s="44" t="s">
        <v>63</v>
      </c>
      <c r="B49" s="44" t="s">
        <v>64</v>
      </c>
      <c r="C49" s="41">
        <v>33</v>
      </c>
      <c r="D49" s="41">
        <v>0</v>
      </c>
      <c r="E49" s="41">
        <f t="shared" si="14"/>
        <v>33</v>
      </c>
      <c r="F49" s="41"/>
      <c r="H49" s="3">
        <v>3</v>
      </c>
      <c r="I49" s="3">
        <v>1</v>
      </c>
      <c r="J49" s="3">
        <v>0</v>
      </c>
      <c r="K49" s="3">
        <v>2</v>
      </c>
      <c r="L49" s="11">
        <v>1</v>
      </c>
      <c r="M49" s="11">
        <v>5</v>
      </c>
      <c r="N49" s="11">
        <v>1</v>
      </c>
      <c r="O49" s="19">
        <v>2</v>
      </c>
      <c r="P49" s="19">
        <v>0</v>
      </c>
      <c r="Q49" s="19">
        <v>0</v>
      </c>
      <c r="R49" s="19">
        <v>10</v>
      </c>
      <c r="S49" s="63">
        <v>1.34</v>
      </c>
      <c r="T49" s="72">
        <v>0</v>
      </c>
      <c r="U49" s="63">
        <v>0</v>
      </c>
      <c r="V49" s="63">
        <v>8</v>
      </c>
      <c r="W49" s="63">
        <v>1.1200000000000001</v>
      </c>
      <c r="X49" s="19">
        <v>0</v>
      </c>
      <c r="Y49" s="27">
        <v>0</v>
      </c>
      <c r="Z49" s="27">
        <v>0</v>
      </c>
    </row>
    <row r="50" spans="1:26" x14ac:dyDescent="0.25">
      <c r="A50" s="40" t="s">
        <v>65</v>
      </c>
      <c r="B50" s="40" t="s">
        <v>66</v>
      </c>
      <c r="C50" s="41">
        <v>45</v>
      </c>
      <c r="D50" s="41">
        <v>14</v>
      </c>
      <c r="E50" s="41">
        <f t="shared" si="14"/>
        <v>59</v>
      </c>
      <c r="F50" s="41"/>
      <c r="H50" s="3">
        <v>1</v>
      </c>
      <c r="I50" s="3">
        <v>8</v>
      </c>
      <c r="J50" s="3">
        <v>0</v>
      </c>
      <c r="K50" s="3">
        <v>0</v>
      </c>
      <c r="L50" s="11">
        <v>2</v>
      </c>
      <c r="M50" s="11">
        <v>6</v>
      </c>
      <c r="N50" s="11">
        <v>1</v>
      </c>
      <c r="O50" s="19">
        <v>2</v>
      </c>
      <c r="P50" s="19">
        <v>0</v>
      </c>
      <c r="Q50" s="19">
        <v>2</v>
      </c>
      <c r="R50" s="19">
        <v>10</v>
      </c>
      <c r="S50" s="63">
        <v>2.06</v>
      </c>
      <c r="T50" s="72">
        <v>0</v>
      </c>
      <c r="U50" s="63">
        <v>0</v>
      </c>
      <c r="V50" s="63">
        <v>13</v>
      </c>
      <c r="W50" s="63">
        <v>1.93</v>
      </c>
      <c r="X50" s="19">
        <v>0</v>
      </c>
      <c r="Y50" s="27">
        <v>13</v>
      </c>
      <c r="Z50" s="27">
        <v>1</v>
      </c>
    </row>
    <row r="51" spans="1:26" x14ac:dyDescent="0.25">
      <c r="A51" s="45" t="s">
        <v>68</v>
      </c>
      <c r="B51" s="45" t="s">
        <v>69</v>
      </c>
      <c r="C51" s="41">
        <v>26</v>
      </c>
      <c r="D51" s="41">
        <v>5</v>
      </c>
      <c r="E51" s="41">
        <f t="shared" si="14"/>
        <v>31</v>
      </c>
      <c r="F51" s="41"/>
      <c r="H51" s="3">
        <v>3</v>
      </c>
      <c r="I51" s="3">
        <v>4</v>
      </c>
      <c r="J51" s="3">
        <v>0</v>
      </c>
      <c r="K51" s="3">
        <v>3</v>
      </c>
      <c r="L51" s="11">
        <v>0</v>
      </c>
      <c r="M51" s="11">
        <v>2</v>
      </c>
      <c r="N51" s="11">
        <v>1</v>
      </c>
      <c r="O51" s="19">
        <v>4</v>
      </c>
      <c r="P51" s="19">
        <v>0</v>
      </c>
      <c r="Q51" s="19">
        <v>0</v>
      </c>
      <c r="R51" s="19">
        <v>5</v>
      </c>
      <c r="S51" s="63">
        <v>0.73</v>
      </c>
      <c r="T51" s="72">
        <v>0</v>
      </c>
      <c r="U51" s="63">
        <v>0</v>
      </c>
      <c r="V51" s="63">
        <v>4</v>
      </c>
      <c r="W51" s="63">
        <v>0.78</v>
      </c>
      <c r="X51" s="19">
        <v>0</v>
      </c>
      <c r="Y51" s="27">
        <v>2</v>
      </c>
      <c r="Z51" s="27">
        <v>3</v>
      </c>
    </row>
    <row r="52" spans="1:26" x14ac:dyDescent="0.25">
      <c r="A52" s="40" t="s">
        <v>70</v>
      </c>
      <c r="B52" s="40" t="s">
        <v>71</v>
      </c>
      <c r="C52" s="41">
        <v>37</v>
      </c>
      <c r="D52" s="41">
        <v>14</v>
      </c>
      <c r="E52" s="41">
        <f t="shared" si="14"/>
        <v>51</v>
      </c>
      <c r="F52" s="41"/>
      <c r="H52" s="3">
        <v>6</v>
      </c>
      <c r="I52" s="3">
        <v>7</v>
      </c>
      <c r="J52" s="3">
        <v>0</v>
      </c>
      <c r="K52" s="3">
        <v>1</v>
      </c>
      <c r="L52" s="11">
        <v>0</v>
      </c>
      <c r="M52" s="11">
        <v>5</v>
      </c>
      <c r="N52" s="11">
        <v>1</v>
      </c>
      <c r="O52" s="19">
        <v>1</v>
      </c>
      <c r="P52" s="19">
        <v>0</v>
      </c>
      <c r="Q52" s="19">
        <v>0</v>
      </c>
      <c r="R52" s="19">
        <v>10</v>
      </c>
      <c r="S52" s="63">
        <v>1.27</v>
      </c>
      <c r="T52" s="72">
        <v>0</v>
      </c>
      <c r="U52" s="63">
        <v>0</v>
      </c>
      <c r="V52" s="63">
        <v>5</v>
      </c>
      <c r="W52" s="63">
        <v>0.68</v>
      </c>
      <c r="X52" s="19">
        <v>1</v>
      </c>
      <c r="Y52" s="27">
        <v>8</v>
      </c>
      <c r="Z52" s="27">
        <v>6</v>
      </c>
    </row>
    <row r="53" spans="1:26" x14ac:dyDescent="0.25">
      <c r="A53" s="44" t="s">
        <v>72</v>
      </c>
      <c r="B53" s="44" t="s">
        <v>73</v>
      </c>
      <c r="C53" s="41">
        <v>118</v>
      </c>
      <c r="D53" s="41">
        <v>1</v>
      </c>
      <c r="E53" s="41">
        <f t="shared" si="14"/>
        <v>119</v>
      </c>
      <c r="F53" s="41"/>
      <c r="H53" s="3">
        <v>2</v>
      </c>
      <c r="I53" s="3">
        <v>2</v>
      </c>
      <c r="J53" s="3">
        <v>0</v>
      </c>
      <c r="K53" s="3">
        <v>0</v>
      </c>
      <c r="L53" s="11">
        <v>1</v>
      </c>
      <c r="M53" s="11">
        <v>11</v>
      </c>
      <c r="N53" s="11">
        <v>0</v>
      </c>
      <c r="O53" s="19">
        <v>0</v>
      </c>
      <c r="P53" s="19">
        <v>0</v>
      </c>
      <c r="Q53" s="19">
        <v>0</v>
      </c>
      <c r="R53" s="19">
        <v>14</v>
      </c>
      <c r="S53" s="63">
        <v>1.61</v>
      </c>
      <c r="T53" s="72">
        <v>84</v>
      </c>
      <c r="U53" s="63">
        <v>6.63</v>
      </c>
      <c r="V53" s="63">
        <v>3</v>
      </c>
      <c r="W53" s="63">
        <v>0.43</v>
      </c>
      <c r="X53" s="19">
        <v>1</v>
      </c>
      <c r="Y53" s="27">
        <v>1</v>
      </c>
      <c r="Z53" s="27">
        <v>0</v>
      </c>
    </row>
    <row r="54" spans="1:26" x14ac:dyDescent="0.25">
      <c r="A54" s="40" t="s">
        <v>74</v>
      </c>
      <c r="B54" s="40" t="s">
        <v>75</v>
      </c>
      <c r="C54" s="41">
        <v>13</v>
      </c>
      <c r="D54" s="41">
        <v>1</v>
      </c>
      <c r="E54" s="41">
        <f t="shared" si="14"/>
        <v>14</v>
      </c>
      <c r="F54" s="41"/>
      <c r="H54" s="3">
        <v>0</v>
      </c>
      <c r="I54" s="3">
        <v>6</v>
      </c>
      <c r="J54" s="3">
        <v>0</v>
      </c>
      <c r="K54" s="3">
        <v>0</v>
      </c>
      <c r="L54" s="11">
        <v>0</v>
      </c>
      <c r="M54" s="11">
        <v>0</v>
      </c>
      <c r="N54" s="11">
        <v>0</v>
      </c>
      <c r="O54" s="19">
        <v>0</v>
      </c>
      <c r="P54" s="19">
        <v>0</v>
      </c>
      <c r="Q54" s="19">
        <v>0</v>
      </c>
      <c r="R54" s="19">
        <v>2</v>
      </c>
      <c r="S54" s="63">
        <v>0.42</v>
      </c>
      <c r="T54" s="72">
        <v>0</v>
      </c>
      <c r="U54" s="63">
        <v>0</v>
      </c>
      <c r="V54" s="63">
        <v>5</v>
      </c>
      <c r="W54" s="63">
        <v>1.55</v>
      </c>
      <c r="X54" s="19">
        <v>0</v>
      </c>
      <c r="Y54" s="27">
        <v>1</v>
      </c>
      <c r="Z54" s="27">
        <v>0</v>
      </c>
    </row>
    <row r="55" spans="1:26" x14ac:dyDescent="0.25">
      <c r="A55" s="45" t="s">
        <v>77</v>
      </c>
      <c r="B55" s="45" t="s">
        <v>78</v>
      </c>
      <c r="C55" s="41">
        <v>47</v>
      </c>
      <c r="D55" s="41">
        <v>7</v>
      </c>
      <c r="E55" s="41">
        <f t="shared" si="14"/>
        <v>54</v>
      </c>
      <c r="F55" s="41"/>
      <c r="H55" s="3">
        <v>4</v>
      </c>
      <c r="I55" s="3">
        <v>10</v>
      </c>
      <c r="J55" s="3">
        <v>0</v>
      </c>
      <c r="K55" s="3">
        <v>0</v>
      </c>
      <c r="L55" s="11">
        <v>0</v>
      </c>
      <c r="M55" s="11">
        <v>3</v>
      </c>
      <c r="N55" s="11">
        <v>0</v>
      </c>
      <c r="O55" s="19">
        <v>4</v>
      </c>
      <c r="P55" s="19">
        <v>0</v>
      </c>
      <c r="Q55" s="19">
        <v>0</v>
      </c>
      <c r="R55" s="19">
        <v>21</v>
      </c>
      <c r="S55" s="63">
        <v>3.66</v>
      </c>
      <c r="T55" s="72">
        <v>0</v>
      </c>
      <c r="U55" s="63">
        <v>0</v>
      </c>
      <c r="V55" s="63">
        <v>4</v>
      </c>
      <c r="W55" s="63">
        <v>0.77</v>
      </c>
      <c r="X55" s="19">
        <v>1</v>
      </c>
      <c r="Y55" s="27">
        <v>5</v>
      </c>
      <c r="Z55" s="27">
        <v>2</v>
      </c>
    </row>
    <row r="56" spans="1:26" x14ac:dyDescent="0.25">
      <c r="A56" s="46" t="s">
        <v>79</v>
      </c>
      <c r="B56" s="46" t="s">
        <v>80</v>
      </c>
      <c r="C56" s="47">
        <v>20</v>
      </c>
      <c r="D56" s="47">
        <v>6</v>
      </c>
      <c r="E56" s="47">
        <f t="shared" si="14"/>
        <v>26</v>
      </c>
      <c r="F56" s="41"/>
      <c r="H56" s="6">
        <v>1</v>
      </c>
      <c r="I56" s="6">
        <v>5</v>
      </c>
      <c r="J56" s="6">
        <v>0</v>
      </c>
      <c r="K56" s="6">
        <v>0</v>
      </c>
      <c r="L56" s="14">
        <v>0</v>
      </c>
      <c r="M56" s="14">
        <v>3</v>
      </c>
      <c r="N56" s="14">
        <v>0</v>
      </c>
      <c r="O56" s="22">
        <v>0</v>
      </c>
      <c r="P56" s="22">
        <v>0</v>
      </c>
      <c r="Q56" s="22">
        <v>0</v>
      </c>
      <c r="R56" s="22">
        <v>3</v>
      </c>
      <c r="S56" s="66">
        <v>0.48</v>
      </c>
      <c r="T56" s="75">
        <v>0</v>
      </c>
      <c r="U56" s="66">
        <v>0</v>
      </c>
      <c r="V56" s="66">
        <v>7</v>
      </c>
      <c r="W56" s="66">
        <v>0.8</v>
      </c>
      <c r="X56" s="22">
        <v>1</v>
      </c>
      <c r="Y56" s="30">
        <v>5</v>
      </c>
      <c r="Z56" s="30">
        <v>1</v>
      </c>
    </row>
    <row r="57" spans="1:26" x14ac:dyDescent="0.25">
      <c r="A57" s="40" t="s">
        <v>81</v>
      </c>
      <c r="B57" s="40" t="s">
        <v>82</v>
      </c>
      <c r="C57" s="47">
        <v>26</v>
      </c>
      <c r="D57" s="47">
        <v>12</v>
      </c>
      <c r="E57" s="47">
        <f t="shared" si="14"/>
        <v>38</v>
      </c>
      <c r="F57" s="41"/>
      <c r="H57" s="6">
        <v>4</v>
      </c>
      <c r="I57" s="6">
        <v>9</v>
      </c>
      <c r="J57" s="6">
        <v>0</v>
      </c>
      <c r="K57" s="6">
        <v>0</v>
      </c>
      <c r="L57" s="14">
        <v>0</v>
      </c>
      <c r="M57" s="14">
        <v>2</v>
      </c>
      <c r="N57" s="14">
        <v>0</v>
      </c>
      <c r="O57" s="22">
        <v>1</v>
      </c>
      <c r="P57" s="22">
        <v>0</v>
      </c>
      <c r="Q57" s="22">
        <v>0</v>
      </c>
      <c r="R57" s="22">
        <v>5</v>
      </c>
      <c r="S57" s="66">
        <v>0.51</v>
      </c>
      <c r="T57" s="75">
        <v>0</v>
      </c>
      <c r="U57" s="66">
        <v>0</v>
      </c>
      <c r="V57" s="66">
        <v>5</v>
      </c>
      <c r="W57" s="66">
        <v>1</v>
      </c>
      <c r="X57" s="22">
        <v>0</v>
      </c>
      <c r="Y57" s="30">
        <v>8</v>
      </c>
      <c r="Z57" s="30">
        <v>4</v>
      </c>
    </row>
    <row r="58" spans="1:26" x14ac:dyDescent="0.25">
      <c r="A58" s="48" t="s">
        <v>83</v>
      </c>
      <c r="B58" s="48" t="s">
        <v>84</v>
      </c>
      <c r="C58" s="49">
        <v>63</v>
      </c>
      <c r="D58" s="49">
        <v>3</v>
      </c>
      <c r="E58" s="49">
        <f t="shared" si="14"/>
        <v>66</v>
      </c>
      <c r="F58" s="49"/>
      <c r="H58" s="7">
        <v>1</v>
      </c>
      <c r="I58" s="7">
        <v>6</v>
      </c>
      <c r="J58" s="7">
        <v>0</v>
      </c>
      <c r="K58" s="7">
        <v>0</v>
      </c>
      <c r="L58" s="15">
        <v>4</v>
      </c>
      <c r="M58" s="15">
        <v>8</v>
      </c>
      <c r="N58" s="15">
        <v>0</v>
      </c>
      <c r="O58" s="23">
        <v>9</v>
      </c>
      <c r="P58" s="23">
        <v>0</v>
      </c>
      <c r="Q58" s="23">
        <v>1</v>
      </c>
      <c r="R58" s="23">
        <v>20</v>
      </c>
      <c r="S58" s="67">
        <v>3.27</v>
      </c>
      <c r="T58" s="70">
        <v>0</v>
      </c>
      <c r="U58" s="67">
        <v>0</v>
      </c>
      <c r="V58" s="67">
        <v>11</v>
      </c>
      <c r="W58" s="67">
        <v>2.82</v>
      </c>
      <c r="X58" s="23">
        <v>3</v>
      </c>
      <c r="Y58" s="31">
        <v>3</v>
      </c>
      <c r="Z58" s="31">
        <v>0</v>
      </c>
    </row>
    <row r="59" spans="1:26" ht="16.5" thickTop="1" thickBot="1" x14ac:dyDescent="0.3">
      <c r="A59" s="50"/>
      <c r="B59" s="51" t="s">
        <v>85</v>
      </c>
      <c r="C59" s="57">
        <f t="shared" ref="C59:E59" si="15">+SUM(C35:C58)</f>
        <v>881</v>
      </c>
      <c r="D59" s="57">
        <f t="shared" si="15"/>
        <v>153</v>
      </c>
      <c r="E59" s="57">
        <f t="shared" si="15"/>
        <v>1034</v>
      </c>
      <c r="F59" s="57"/>
      <c r="H59" s="8">
        <f t="shared" ref="H59:K59" si="16">+SUM(H35:H58)</f>
        <v>70</v>
      </c>
      <c r="I59" s="8">
        <f t="shared" si="16"/>
        <v>102</v>
      </c>
      <c r="J59" s="8">
        <f t="shared" si="16"/>
        <v>0</v>
      </c>
      <c r="K59" s="8">
        <f t="shared" si="16"/>
        <v>6</v>
      </c>
      <c r="L59" s="16">
        <f>+SUM(L35:L58)</f>
        <v>15</v>
      </c>
      <c r="M59" s="16">
        <f>+SUM(M35:M58)</f>
        <v>105</v>
      </c>
      <c r="N59" s="16">
        <f>+SUM(N35:N58)</f>
        <v>5</v>
      </c>
      <c r="O59" s="24">
        <f t="shared" ref="O59:Z59" si="17">+SUM(O35:O58)</f>
        <v>55</v>
      </c>
      <c r="P59" s="24">
        <f t="shared" si="17"/>
        <v>0</v>
      </c>
      <c r="Q59" s="24">
        <f t="shared" si="17"/>
        <v>7</v>
      </c>
      <c r="R59" s="24">
        <f t="shared" si="17"/>
        <v>257</v>
      </c>
      <c r="S59" s="58">
        <f t="shared" si="17"/>
        <v>41.35</v>
      </c>
      <c r="T59" s="69">
        <f t="shared" si="17"/>
        <v>95</v>
      </c>
      <c r="U59" s="58">
        <f t="shared" si="17"/>
        <v>7.73</v>
      </c>
      <c r="V59" s="69">
        <f t="shared" si="17"/>
        <v>155</v>
      </c>
      <c r="W59" s="58">
        <f t="shared" si="17"/>
        <v>28.67</v>
      </c>
      <c r="X59" s="24">
        <f t="shared" si="17"/>
        <v>9</v>
      </c>
      <c r="Y59" s="32">
        <f t="shared" si="17"/>
        <v>103</v>
      </c>
      <c r="Z59" s="32">
        <f t="shared" si="17"/>
        <v>50</v>
      </c>
    </row>
    <row r="60" spans="1:26" ht="15.75" thickTop="1" x14ac:dyDescent="0.25"/>
    <row r="61" spans="1:26" ht="15.75" thickBot="1" x14ac:dyDescent="0.3"/>
    <row r="62" spans="1:26" ht="26.25" customHeight="1" thickTop="1" thickBot="1" x14ac:dyDescent="0.3">
      <c r="A62" s="61"/>
      <c r="B62" s="61"/>
      <c r="C62" s="61"/>
      <c r="D62" s="61"/>
      <c r="E62" s="61"/>
      <c r="F62" s="68" t="s">
        <v>87</v>
      </c>
      <c r="H62" s="86" t="s">
        <v>3</v>
      </c>
      <c r="I62" s="86"/>
      <c r="J62" s="86"/>
      <c r="K62" s="86"/>
      <c r="L62" s="87" t="s">
        <v>4</v>
      </c>
      <c r="M62" s="87"/>
      <c r="N62" s="87"/>
      <c r="O62" s="89" t="s">
        <v>5</v>
      </c>
      <c r="P62" s="89"/>
      <c r="Q62" s="89"/>
      <c r="R62" s="89"/>
      <c r="S62" s="89"/>
      <c r="T62" s="89"/>
      <c r="U62" s="89"/>
      <c r="V62" s="89"/>
      <c r="W62" s="89"/>
      <c r="X62" s="89"/>
      <c r="Y62" s="88" t="s">
        <v>6</v>
      </c>
      <c r="Z62" s="88"/>
    </row>
    <row r="63" spans="1:26" ht="125.25" thickTop="1" thickBot="1" x14ac:dyDescent="0.3">
      <c r="A63" s="35"/>
      <c r="B63" s="36" t="s">
        <v>8</v>
      </c>
      <c r="C63" s="37" t="s">
        <v>9</v>
      </c>
      <c r="D63" s="37" t="s">
        <v>88</v>
      </c>
      <c r="E63" s="54" t="s">
        <v>11</v>
      </c>
      <c r="F63" s="54"/>
      <c r="H63" s="33" t="s">
        <v>89</v>
      </c>
      <c r="I63" s="34" t="s">
        <v>90</v>
      </c>
      <c r="J63" s="34" t="s">
        <v>91</v>
      </c>
      <c r="K63" s="33" t="s">
        <v>92</v>
      </c>
      <c r="L63" s="9" t="s">
        <v>93</v>
      </c>
      <c r="M63" s="9" t="s">
        <v>94</v>
      </c>
      <c r="N63" s="9" t="s">
        <v>95</v>
      </c>
      <c r="O63" s="17" t="s">
        <v>96</v>
      </c>
      <c r="P63" s="17" t="s">
        <v>97</v>
      </c>
      <c r="Q63" s="17" t="s">
        <v>22</v>
      </c>
      <c r="R63" s="17" t="s">
        <v>23</v>
      </c>
      <c r="S63" s="17" t="s">
        <v>24</v>
      </c>
      <c r="T63" s="17" t="s">
        <v>25</v>
      </c>
      <c r="U63" s="17" t="s">
        <v>26</v>
      </c>
      <c r="V63" s="17" t="s">
        <v>27</v>
      </c>
      <c r="W63" s="17" t="s">
        <v>28</v>
      </c>
      <c r="X63" s="17" t="s">
        <v>98</v>
      </c>
      <c r="Y63" s="25" t="s">
        <v>30</v>
      </c>
      <c r="Z63" s="25" t="s">
        <v>31</v>
      </c>
    </row>
    <row r="64" spans="1:26" x14ac:dyDescent="0.25">
      <c r="A64" s="38" t="s">
        <v>34</v>
      </c>
      <c r="B64" s="38" t="s">
        <v>35</v>
      </c>
      <c r="C64" s="39">
        <v>65</v>
      </c>
      <c r="D64" s="39">
        <v>11</v>
      </c>
      <c r="E64" s="39">
        <f t="shared" ref="E64:E87" si="18">SUM(C64:D64)</f>
        <v>76</v>
      </c>
      <c r="F64" s="39"/>
      <c r="H64" s="2">
        <v>1</v>
      </c>
      <c r="I64" s="2">
        <v>4</v>
      </c>
      <c r="J64" s="2">
        <v>0</v>
      </c>
      <c r="K64" s="2">
        <v>0</v>
      </c>
      <c r="L64" s="10">
        <v>0</v>
      </c>
      <c r="M64" s="10">
        <v>4</v>
      </c>
      <c r="N64" s="10">
        <v>1</v>
      </c>
      <c r="O64" s="18">
        <v>11</v>
      </c>
      <c r="P64" s="18">
        <v>0</v>
      </c>
      <c r="Q64" s="18">
        <v>0</v>
      </c>
      <c r="R64" s="18">
        <v>32</v>
      </c>
      <c r="S64" s="62">
        <v>3.89</v>
      </c>
      <c r="T64" s="71">
        <v>0</v>
      </c>
      <c r="U64" s="62">
        <v>0</v>
      </c>
      <c r="V64" s="76">
        <v>11</v>
      </c>
      <c r="W64" s="62">
        <v>2.44</v>
      </c>
      <c r="X64" s="18">
        <v>1</v>
      </c>
      <c r="Y64" s="26">
        <v>9</v>
      </c>
      <c r="Z64" s="26">
        <v>2</v>
      </c>
    </row>
    <row r="65" spans="1:26" x14ac:dyDescent="0.25">
      <c r="A65" s="40" t="s">
        <v>36</v>
      </c>
      <c r="B65" s="40" t="s">
        <v>37</v>
      </c>
      <c r="C65" s="41">
        <v>51</v>
      </c>
      <c r="D65" s="41">
        <v>8</v>
      </c>
      <c r="E65" s="41">
        <f t="shared" si="18"/>
        <v>59</v>
      </c>
      <c r="F65" s="41"/>
      <c r="H65" s="3">
        <v>1</v>
      </c>
      <c r="I65" s="3">
        <v>8</v>
      </c>
      <c r="J65" s="3">
        <v>0</v>
      </c>
      <c r="K65" s="3">
        <v>0</v>
      </c>
      <c r="L65" s="11">
        <v>3</v>
      </c>
      <c r="M65" s="11">
        <v>4</v>
      </c>
      <c r="N65" s="11">
        <v>0</v>
      </c>
      <c r="O65" s="19">
        <v>4</v>
      </c>
      <c r="P65" s="19">
        <v>0</v>
      </c>
      <c r="Q65" s="19">
        <v>0</v>
      </c>
      <c r="R65" s="19">
        <v>20</v>
      </c>
      <c r="S65" s="63">
        <v>3.98</v>
      </c>
      <c r="T65" s="72">
        <v>0</v>
      </c>
      <c r="U65" s="63">
        <v>0</v>
      </c>
      <c r="V65" s="77">
        <v>10</v>
      </c>
      <c r="W65" s="63">
        <v>2.04</v>
      </c>
      <c r="X65" s="19">
        <v>1</v>
      </c>
      <c r="Y65" s="27">
        <v>6</v>
      </c>
      <c r="Z65" s="27">
        <v>2</v>
      </c>
    </row>
    <row r="66" spans="1:26" x14ac:dyDescent="0.25">
      <c r="A66" s="40" t="s">
        <v>38</v>
      </c>
      <c r="B66" s="40" t="s">
        <v>39</v>
      </c>
      <c r="C66" s="42">
        <v>65</v>
      </c>
      <c r="D66" s="42">
        <v>5</v>
      </c>
      <c r="E66" s="42">
        <f t="shared" si="18"/>
        <v>70</v>
      </c>
      <c r="F66" s="41"/>
      <c r="H66" s="4">
        <v>0</v>
      </c>
      <c r="I66" s="4">
        <v>2</v>
      </c>
      <c r="J66" s="4">
        <v>0</v>
      </c>
      <c r="K66" s="4">
        <v>0</v>
      </c>
      <c r="L66" s="12">
        <v>0</v>
      </c>
      <c r="M66" s="12">
        <v>8</v>
      </c>
      <c r="N66" s="12">
        <v>0</v>
      </c>
      <c r="O66" s="20">
        <v>15</v>
      </c>
      <c r="P66" s="20">
        <v>0</v>
      </c>
      <c r="Q66" s="20">
        <v>1</v>
      </c>
      <c r="R66" s="20">
        <v>26</v>
      </c>
      <c r="S66" s="64">
        <v>4.45</v>
      </c>
      <c r="T66" s="73">
        <v>0</v>
      </c>
      <c r="U66" s="64">
        <v>0</v>
      </c>
      <c r="V66" s="78">
        <v>13</v>
      </c>
      <c r="W66" s="64">
        <v>2.52</v>
      </c>
      <c r="X66" s="20">
        <v>0</v>
      </c>
      <c r="Y66" s="28">
        <v>3</v>
      </c>
      <c r="Z66" s="28">
        <v>2</v>
      </c>
    </row>
    <row r="67" spans="1:26" x14ac:dyDescent="0.25">
      <c r="A67" s="40" t="s">
        <v>41</v>
      </c>
      <c r="B67" s="40" t="s">
        <v>42</v>
      </c>
      <c r="C67" s="41">
        <v>21</v>
      </c>
      <c r="D67" s="41">
        <v>27</v>
      </c>
      <c r="E67" s="41">
        <f t="shared" si="18"/>
        <v>48</v>
      </c>
      <c r="F67" s="41"/>
      <c r="H67" s="3">
        <v>3</v>
      </c>
      <c r="I67" s="3">
        <v>4</v>
      </c>
      <c r="J67" s="3">
        <v>0</v>
      </c>
      <c r="K67" s="3">
        <v>0</v>
      </c>
      <c r="L67" s="11">
        <v>1</v>
      </c>
      <c r="M67" s="11">
        <v>7</v>
      </c>
      <c r="N67" s="11">
        <v>0</v>
      </c>
      <c r="O67" s="19">
        <v>0</v>
      </c>
      <c r="P67" s="19">
        <v>0</v>
      </c>
      <c r="Q67" s="19">
        <v>0</v>
      </c>
      <c r="R67" s="19">
        <v>0</v>
      </c>
      <c r="S67" s="63">
        <v>0</v>
      </c>
      <c r="T67" s="72">
        <v>0</v>
      </c>
      <c r="U67" s="63">
        <v>0</v>
      </c>
      <c r="V67" s="77">
        <v>5</v>
      </c>
      <c r="W67" s="63">
        <v>1.23</v>
      </c>
      <c r="X67" s="19">
        <v>1</v>
      </c>
      <c r="Y67" s="27">
        <v>19</v>
      </c>
      <c r="Z67" s="27">
        <v>8</v>
      </c>
    </row>
    <row r="68" spans="1:26" x14ac:dyDescent="0.25">
      <c r="A68" s="40" t="s">
        <v>43</v>
      </c>
      <c r="B68" s="40" t="s">
        <v>44</v>
      </c>
      <c r="C68" s="43">
        <v>45</v>
      </c>
      <c r="D68" s="43">
        <v>9</v>
      </c>
      <c r="E68" s="43">
        <f t="shared" si="18"/>
        <v>54</v>
      </c>
      <c r="F68" s="41"/>
      <c r="H68" s="5">
        <v>2</v>
      </c>
      <c r="I68" s="5">
        <v>3</v>
      </c>
      <c r="J68" s="5">
        <v>0</v>
      </c>
      <c r="K68" s="5">
        <v>0</v>
      </c>
      <c r="L68" s="13">
        <v>0</v>
      </c>
      <c r="M68" s="13">
        <v>14</v>
      </c>
      <c r="N68" s="13">
        <v>0</v>
      </c>
      <c r="O68" s="21">
        <v>6</v>
      </c>
      <c r="P68" s="21">
        <v>0</v>
      </c>
      <c r="Q68" s="21">
        <v>0</v>
      </c>
      <c r="R68" s="21">
        <v>9</v>
      </c>
      <c r="S68" s="65">
        <v>1.46</v>
      </c>
      <c r="T68" s="74">
        <v>0</v>
      </c>
      <c r="U68" s="65">
        <v>0</v>
      </c>
      <c r="V68" s="79">
        <v>10</v>
      </c>
      <c r="W68" s="65">
        <v>1.74</v>
      </c>
      <c r="X68" s="21">
        <v>1</v>
      </c>
      <c r="Y68" s="29">
        <v>7</v>
      </c>
      <c r="Z68" s="29">
        <v>2</v>
      </c>
    </row>
    <row r="69" spans="1:26" x14ac:dyDescent="0.25">
      <c r="A69" s="40" t="s">
        <v>45</v>
      </c>
      <c r="B69" s="40" t="s">
        <v>46</v>
      </c>
      <c r="C69" s="41">
        <v>25</v>
      </c>
      <c r="D69" s="41">
        <v>12</v>
      </c>
      <c r="E69" s="41">
        <f t="shared" si="18"/>
        <v>37</v>
      </c>
      <c r="F69" s="41"/>
      <c r="H69" s="3">
        <v>1</v>
      </c>
      <c r="I69" s="3">
        <v>5</v>
      </c>
      <c r="J69" s="3">
        <v>0</v>
      </c>
      <c r="K69" s="3">
        <v>0</v>
      </c>
      <c r="L69" s="11">
        <v>0</v>
      </c>
      <c r="M69" s="11">
        <v>6</v>
      </c>
      <c r="N69" s="11">
        <v>0</v>
      </c>
      <c r="O69" s="19">
        <v>3</v>
      </c>
      <c r="P69" s="19">
        <v>0</v>
      </c>
      <c r="Q69" s="19">
        <v>0</v>
      </c>
      <c r="R69" s="19">
        <v>1</v>
      </c>
      <c r="S69" s="63">
        <v>0.14000000000000001</v>
      </c>
      <c r="T69" s="72">
        <v>0</v>
      </c>
      <c r="U69" s="63">
        <v>0</v>
      </c>
      <c r="V69" s="77">
        <v>8</v>
      </c>
      <c r="W69" s="63">
        <v>1.55</v>
      </c>
      <c r="X69" s="19">
        <v>1</v>
      </c>
      <c r="Y69" s="27">
        <v>8</v>
      </c>
      <c r="Z69" s="27">
        <v>4</v>
      </c>
    </row>
    <row r="70" spans="1:26" x14ac:dyDescent="0.25">
      <c r="A70" s="40" t="s">
        <v>47</v>
      </c>
      <c r="B70" s="40" t="s">
        <v>48</v>
      </c>
      <c r="C70" s="41">
        <v>135</v>
      </c>
      <c r="D70" s="41">
        <v>0</v>
      </c>
      <c r="E70" s="41">
        <f t="shared" si="18"/>
        <v>135</v>
      </c>
      <c r="F70" s="41"/>
      <c r="H70" s="3">
        <v>0</v>
      </c>
      <c r="I70" s="3">
        <v>3</v>
      </c>
      <c r="J70" s="3">
        <v>0</v>
      </c>
      <c r="K70" s="3">
        <v>0</v>
      </c>
      <c r="L70" s="11">
        <v>1</v>
      </c>
      <c r="M70" s="11">
        <v>10</v>
      </c>
      <c r="N70" s="11">
        <v>0</v>
      </c>
      <c r="O70" s="19">
        <v>5</v>
      </c>
      <c r="P70" s="19">
        <v>0</v>
      </c>
      <c r="Q70" s="19">
        <v>0</v>
      </c>
      <c r="R70" s="19">
        <v>41</v>
      </c>
      <c r="S70" s="63">
        <v>6.09</v>
      </c>
      <c r="T70" s="72">
        <v>57</v>
      </c>
      <c r="U70" s="63">
        <v>5.67</v>
      </c>
      <c r="V70" s="77">
        <v>17</v>
      </c>
      <c r="W70" s="63">
        <v>2.06</v>
      </c>
      <c r="X70" s="19">
        <v>1</v>
      </c>
      <c r="Y70" s="27">
        <v>0</v>
      </c>
      <c r="Z70" s="27">
        <v>0</v>
      </c>
    </row>
    <row r="71" spans="1:26" x14ac:dyDescent="0.25">
      <c r="A71" s="40" t="s">
        <v>49</v>
      </c>
      <c r="B71" s="40" t="s">
        <v>50</v>
      </c>
      <c r="C71" s="41">
        <v>43</v>
      </c>
      <c r="D71" s="41">
        <v>4</v>
      </c>
      <c r="E71" s="41">
        <f t="shared" si="18"/>
        <v>47</v>
      </c>
      <c r="F71" s="41"/>
      <c r="H71" s="3">
        <v>1</v>
      </c>
      <c r="I71" s="3">
        <v>5</v>
      </c>
      <c r="J71" s="3">
        <v>0</v>
      </c>
      <c r="K71" s="3">
        <v>0</v>
      </c>
      <c r="L71" s="11">
        <v>0</v>
      </c>
      <c r="M71" s="11">
        <v>6</v>
      </c>
      <c r="N71" s="11">
        <v>0</v>
      </c>
      <c r="O71" s="19">
        <v>5</v>
      </c>
      <c r="P71" s="19">
        <v>0</v>
      </c>
      <c r="Q71" s="19">
        <v>0</v>
      </c>
      <c r="R71" s="19">
        <v>14</v>
      </c>
      <c r="S71" s="63">
        <v>2.2200000000000002</v>
      </c>
      <c r="T71" s="72">
        <v>0</v>
      </c>
      <c r="U71" s="63">
        <v>0</v>
      </c>
      <c r="V71" s="77">
        <v>11</v>
      </c>
      <c r="W71" s="63">
        <v>1.68</v>
      </c>
      <c r="X71" s="19">
        <v>1</v>
      </c>
      <c r="Y71" s="27">
        <v>3</v>
      </c>
      <c r="Z71" s="27">
        <v>1</v>
      </c>
    </row>
    <row r="72" spans="1:26" x14ac:dyDescent="0.25">
      <c r="A72" s="40" t="s">
        <v>51</v>
      </c>
      <c r="B72" s="40" t="s">
        <v>52</v>
      </c>
      <c r="C72" s="41">
        <v>19</v>
      </c>
      <c r="D72" s="41">
        <v>6</v>
      </c>
      <c r="E72" s="41">
        <f t="shared" si="18"/>
        <v>25</v>
      </c>
      <c r="F72" s="41"/>
      <c r="H72" s="3">
        <v>0</v>
      </c>
      <c r="I72" s="3">
        <v>1</v>
      </c>
      <c r="J72" s="3">
        <v>0</v>
      </c>
      <c r="K72" s="3">
        <v>0</v>
      </c>
      <c r="L72" s="11">
        <v>0</v>
      </c>
      <c r="M72" s="11">
        <v>2</v>
      </c>
      <c r="N72" s="11">
        <v>0</v>
      </c>
      <c r="O72" s="19">
        <v>2</v>
      </c>
      <c r="P72" s="19">
        <v>0</v>
      </c>
      <c r="Q72" s="19">
        <v>0</v>
      </c>
      <c r="R72" s="19">
        <v>12</v>
      </c>
      <c r="S72" s="63">
        <v>2</v>
      </c>
      <c r="T72" s="72">
        <v>0</v>
      </c>
      <c r="U72" s="63">
        <v>0</v>
      </c>
      <c r="V72" s="77">
        <v>2</v>
      </c>
      <c r="W72" s="63">
        <v>0.33</v>
      </c>
      <c r="X72" s="19">
        <v>0</v>
      </c>
      <c r="Y72" s="27">
        <v>5</v>
      </c>
      <c r="Z72" s="27">
        <v>1</v>
      </c>
    </row>
    <row r="73" spans="1:26" x14ac:dyDescent="0.25">
      <c r="A73" s="40" t="s">
        <v>53</v>
      </c>
      <c r="B73" s="40" t="s">
        <v>54</v>
      </c>
      <c r="C73" s="41">
        <v>22</v>
      </c>
      <c r="D73" s="41">
        <v>1</v>
      </c>
      <c r="E73" s="41">
        <f t="shared" si="18"/>
        <v>23</v>
      </c>
      <c r="F73" s="41"/>
      <c r="H73" s="3">
        <v>0</v>
      </c>
      <c r="I73" s="3">
        <v>6</v>
      </c>
      <c r="J73" s="3">
        <v>0</v>
      </c>
      <c r="K73" s="3">
        <v>0</v>
      </c>
      <c r="L73" s="11">
        <v>1</v>
      </c>
      <c r="M73" s="11">
        <v>4</v>
      </c>
      <c r="N73" s="11">
        <v>0</v>
      </c>
      <c r="O73" s="19">
        <v>3</v>
      </c>
      <c r="P73" s="19">
        <v>0</v>
      </c>
      <c r="Q73" s="19">
        <v>0</v>
      </c>
      <c r="R73" s="19">
        <v>5</v>
      </c>
      <c r="S73" s="63">
        <v>0.9</v>
      </c>
      <c r="T73" s="72">
        <v>0</v>
      </c>
      <c r="U73" s="63">
        <v>0</v>
      </c>
      <c r="V73" s="77">
        <v>3</v>
      </c>
      <c r="W73" s="63">
        <v>0.68</v>
      </c>
      <c r="X73" s="19">
        <v>0</v>
      </c>
      <c r="Y73" s="27">
        <v>1</v>
      </c>
      <c r="Z73" s="27">
        <v>0</v>
      </c>
    </row>
    <row r="74" spans="1:26" x14ac:dyDescent="0.25">
      <c r="A74" s="40" t="s">
        <v>55</v>
      </c>
      <c r="B74" s="40" t="s">
        <v>56</v>
      </c>
      <c r="C74" s="41">
        <v>17</v>
      </c>
      <c r="D74" s="41">
        <v>0</v>
      </c>
      <c r="E74" s="41">
        <f t="shared" si="18"/>
        <v>17</v>
      </c>
      <c r="F74" s="41"/>
      <c r="H74" s="3">
        <v>0</v>
      </c>
      <c r="I74" s="3">
        <v>1</v>
      </c>
      <c r="J74" s="3">
        <v>0</v>
      </c>
      <c r="K74" s="3">
        <v>0</v>
      </c>
      <c r="L74" s="11">
        <v>0</v>
      </c>
      <c r="M74" s="11">
        <v>2</v>
      </c>
      <c r="N74" s="11">
        <v>1</v>
      </c>
      <c r="O74" s="19">
        <v>1</v>
      </c>
      <c r="P74" s="19">
        <v>0</v>
      </c>
      <c r="Q74" s="19">
        <v>0</v>
      </c>
      <c r="R74" s="19">
        <v>9</v>
      </c>
      <c r="S74" s="63">
        <v>2.4</v>
      </c>
      <c r="T74" s="72">
        <v>0</v>
      </c>
      <c r="U74" s="63">
        <v>0</v>
      </c>
      <c r="V74" s="77">
        <v>3</v>
      </c>
      <c r="W74" s="63">
        <v>0.57999999999999996</v>
      </c>
      <c r="X74" s="19">
        <v>0</v>
      </c>
      <c r="Y74" s="27">
        <v>0</v>
      </c>
      <c r="Z74" s="27">
        <v>0</v>
      </c>
    </row>
    <row r="75" spans="1:26" x14ac:dyDescent="0.25">
      <c r="A75" s="40" t="s">
        <v>57</v>
      </c>
      <c r="B75" s="40" t="s">
        <v>58</v>
      </c>
      <c r="C75" s="41">
        <v>33</v>
      </c>
      <c r="D75" s="41">
        <v>13</v>
      </c>
      <c r="E75" s="41">
        <f t="shared" si="18"/>
        <v>46</v>
      </c>
      <c r="F75" s="41"/>
      <c r="H75" s="3">
        <v>3</v>
      </c>
      <c r="I75" s="3">
        <v>6</v>
      </c>
      <c r="J75" s="3">
        <v>0</v>
      </c>
      <c r="K75" s="3">
        <v>0</v>
      </c>
      <c r="L75" s="11">
        <v>0</v>
      </c>
      <c r="M75" s="11">
        <v>5</v>
      </c>
      <c r="N75" s="11">
        <v>0</v>
      </c>
      <c r="O75" s="19">
        <v>3</v>
      </c>
      <c r="P75" s="19">
        <v>0</v>
      </c>
      <c r="Q75" s="19">
        <v>0</v>
      </c>
      <c r="R75" s="19">
        <v>4</v>
      </c>
      <c r="S75" s="63">
        <v>0.73</v>
      </c>
      <c r="T75" s="72">
        <v>0</v>
      </c>
      <c r="U75" s="63">
        <v>0</v>
      </c>
      <c r="V75" s="77">
        <v>11</v>
      </c>
      <c r="W75" s="63">
        <v>1.61</v>
      </c>
      <c r="X75" s="19">
        <v>1</v>
      </c>
      <c r="Y75" s="27">
        <v>9</v>
      </c>
      <c r="Z75" s="27">
        <v>4</v>
      </c>
    </row>
    <row r="76" spans="1:26" x14ac:dyDescent="0.25">
      <c r="A76" s="40" t="s">
        <v>59</v>
      </c>
      <c r="B76" s="40" t="s">
        <v>60</v>
      </c>
      <c r="C76" s="41">
        <v>20</v>
      </c>
      <c r="D76" s="41">
        <v>1</v>
      </c>
      <c r="E76" s="41">
        <f t="shared" si="18"/>
        <v>21</v>
      </c>
      <c r="F76" s="41"/>
      <c r="H76" s="3">
        <v>0</v>
      </c>
      <c r="I76" s="3">
        <v>4</v>
      </c>
      <c r="J76" s="3">
        <v>0</v>
      </c>
      <c r="K76" s="3">
        <v>0</v>
      </c>
      <c r="L76" s="11">
        <v>0</v>
      </c>
      <c r="M76" s="11">
        <v>3</v>
      </c>
      <c r="N76" s="11">
        <v>0</v>
      </c>
      <c r="O76" s="19">
        <v>3</v>
      </c>
      <c r="P76" s="19">
        <v>0</v>
      </c>
      <c r="Q76" s="19">
        <v>0</v>
      </c>
      <c r="R76" s="19">
        <v>7</v>
      </c>
      <c r="S76" s="63">
        <v>1.53</v>
      </c>
      <c r="T76" s="72">
        <v>0</v>
      </c>
      <c r="U76" s="63">
        <v>0</v>
      </c>
      <c r="V76" s="77">
        <v>3</v>
      </c>
      <c r="W76" s="63">
        <v>0.91</v>
      </c>
      <c r="X76" s="19">
        <v>0</v>
      </c>
      <c r="Y76" s="27">
        <v>1</v>
      </c>
      <c r="Z76" s="27">
        <v>0</v>
      </c>
    </row>
    <row r="77" spans="1:26" x14ac:dyDescent="0.25">
      <c r="A77" s="40" t="s">
        <v>61</v>
      </c>
      <c r="B77" s="40" t="s">
        <v>62</v>
      </c>
      <c r="C77" s="41">
        <v>8</v>
      </c>
      <c r="D77" s="41">
        <v>4</v>
      </c>
      <c r="E77" s="41">
        <f t="shared" si="18"/>
        <v>12</v>
      </c>
      <c r="F77" s="41"/>
      <c r="H77" s="3">
        <v>1</v>
      </c>
      <c r="I77" s="3">
        <v>1</v>
      </c>
      <c r="J77" s="3">
        <v>0</v>
      </c>
      <c r="K77" s="3">
        <v>0</v>
      </c>
      <c r="L77" s="11">
        <v>0</v>
      </c>
      <c r="M77" s="11">
        <v>1</v>
      </c>
      <c r="N77" s="11">
        <v>0</v>
      </c>
      <c r="O77" s="19">
        <v>1</v>
      </c>
      <c r="P77" s="19">
        <v>0</v>
      </c>
      <c r="Q77" s="19">
        <v>0</v>
      </c>
      <c r="R77" s="19">
        <v>2</v>
      </c>
      <c r="S77" s="63">
        <v>0.18</v>
      </c>
      <c r="T77" s="72">
        <v>0</v>
      </c>
      <c r="U77" s="63">
        <v>0</v>
      </c>
      <c r="V77" s="77">
        <v>2</v>
      </c>
      <c r="W77" s="63">
        <v>0.31</v>
      </c>
      <c r="X77" s="19">
        <v>0</v>
      </c>
      <c r="Y77" s="27">
        <v>2</v>
      </c>
      <c r="Z77" s="27">
        <v>2</v>
      </c>
    </row>
    <row r="78" spans="1:26" x14ac:dyDescent="0.25">
      <c r="A78" s="44" t="s">
        <v>63</v>
      </c>
      <c r="B78" s="44" t="s">
        <v>64</v>
      </c>
      <c r="C78" s="41">
        <v>20</v>
      </c>
      <c r="D78" s="41">
        <v>6</v>
      </c>
      <c r="E78" s="41">
        <f t="shared" si="18"/>
        <v>26</v>
      </c>
      <c r="F78" s="41"/>
      <c r="H78" s="3">
        <v>0</v>
      </c>
      <c r="I78" s="3">
        <v>3</v>
      </c>
      <c r="J78" s="3">
        <v>0</v>
      </c>
      <c r="K78" s="3">
        <v>0</v>
      </c>
      <c r="L78" s="11">
        <v>0</v>
      </c>
      <c r="M78" s="11">
        <v>3</v>
      </c>
      <c r="N78" s="11">
        <v>0</v>
      </c>
      <c r="O78" s="19">
        <v>3</v>
      </c>
      <c r="P78" s="19">
        <v>1</v>
      </c>
      <c r="Q78" s="19">
        <v>0</v>
      </c>
      <c r="R78" s="19">
        <v>3</v>
      </c>
      <c r="S78" s="63">
        <v>0.26</v>
      </c>
      <c r="T78" s="72">
        <v>0</v>
      </c>
      <c r="U78" s="63">
        <v>0</v>
      </c>
      <c r="V78" s="77">
        <v>7</v>
      </c>
      <c r="W78" s="63">
        <v>1.24</v>
      </c>
      <c r="X78" s="19">
        <v>0</v>
      </c>
      <c r="Y78" s="27">
        <v>4</v>
      </c>
      <c r="Z78" s="27">
        <v>2</v>
      </c>
    </row>
    <row r="79" spans="1:26" x14ac:dyDescent="0.25">
      <c r="A79" s="40" t="s">
        <v>65</v>
      </c>
      <c r="B79" s="40" t="s">
        <v>66</v>
      </c>
      <c r="C79" s="41">
        <v>11</v>
      </c>
      <c r="D79" s="41">
        <v>3</v>
      </c>
      <c r="E79" s="41">
        <f t="shared" si="18"/>
        <v>14</v>
      </c>
      <c r="F79" s="41"/>
      <c r="H79" s="3">
        <v>0</v>
      </c>
      <c r="I79" s="3">
        <v>2</v>
      </c>
      <c r="J79" s="3">
        <v>0</v>
      </c>
      <c r="K79" s="3">
        <v>0</v>
      </c>
      <c r="L79" s="11">
        <v>0</v>
      </c>
      <c r="M79" s="11">
        <v>2</v>
      </c>
      <c r="N79" s="11">
        <v>0</v>
      </c>
      <c r="O79" s="19">
        <v>0</v>
      </c>
      <c r="P79" s="19">
        <v>0</v>
      </c>
      <c r="Q79" s="19">
        <v>0</v>
      </c>
      <c r="R79" s="19">
        <v>3</v>
      </c>
      <c r="S79" s="63">
        <v>0.68</v>
      </c>
      <c r="T79" s="72">
        <v>0</v>
      </c>
      <c r="U79" s="63">
        <v>0</v>
      </c>
      <c r="V79" s="77">
        <v>4</v>
      </c>
      <c r="W79" s="63">
        <v>0.41</v>
      </c>
      <c r="X79" s="19">
        <v>0</v>
      </c>
      <c r="Y79" s="27">
        <v>3</v>
      </c>
      <c r="Z79" s="27">
        <v>0</v>
      </c>
    </row>
    <row r="80" spans="1:26" x14ac:dyDescent="0.25">
      <c r="A80" s="45" t="s">
        <v>68</v>
      </c>
      <c r="B80" s="45" t="s">
        <v>69</v>
      </c>
      <c r="C80" s="41">
        <v>4</v>
      </c>
      <c r="D80" s="41">
        <v>4</v>
      </c>
      <c r="E80" s="41">
        <f t="shared" si="18"/>
        <v>8</v>
      </c>
      <c r="F80" s="41"/>
      <c r="H80" s="3">
        <v>1</v>
      </c>
      <c r="I80" s="3">
        <v>0</v>
      </c>
      <c r="J80" s="3">
        <v>0</v>
      </c>
      <c r="K80" s="3">
        <v>0</v>
      </c>
      <c r="L80" s="11">
        <v>0</v>
      </c>
      <c r="M80" s="11">
        <v>0</v>
      </c>
      <c r="N80" s="11">
        <v>2</v>
      </c>
      <c r="O80" s="19">
        <v>0</v>
      </c>
      <c r="P80" s="19">
        <v>0</v>
      </c>
      <c r="Q80" s="19">
        <v>0</v>
      </c>
      <c r="R80" s="19">
        <v>1</v>
      </c>
      <c r="S80" s="63">
        <v>0.14000000000000001</v>
      </c>
      <c r="T80" s="72">
        <v>0</v>
      </c>
      <c r="U80" s="63">
        <v>0</v>
      </c>
      <c r="V80" s="77">
        <v>0</v>
      </c>
      <c r="W80" s="63">
        <v>0</v>
      </c>
      <c r="X80" s="19">
        <v>0</v>
      </c>
      <c r="Y80" s="27">
        <v>4</v>
      </c>
      <c r="Z80" s="27">
        <v>0</v>
      </c>
    </row>
    <row r="81" spans="1:26" x14ac:dyDescent="0.25">
      <c r="A81" s="40" t="s">
        <v>70</v>
      </c>
      <c r="B81" s="40" t="s">
        <v>71</v>
      </c>
      <c r="C81" s="41">
        <v>1</v>
      </c>
      <c r="D81" s="41">
        <v>5</v>
      </c>
      <c r="E81" s="41">
        <f t="shared" si="18"/>
        <v>6</v>
      </c>
      <c r="F81" s="41"/>
      <c r="H81" s="3">
        <v>0</v>
      </c>
      <c r="I81" s="3">
        <v>0</v>
      </c>
      <c r="J81" s="3">
        <v>0</v>
      </c>
      <c r="K81" s="3">
        <v>0</v>
      </c>
      <c r="L81" s="11">
        <v>0</v>
      </c>
      <c r="M81" s="11">
        <v>0</v>
      </c>
      <c r="N81" s="11">
        <v>0</v>
      </c>
      <c r="O81" s="19">
        <v>0</v>
      </c>
      <c r="P81" s="19">
        <v>0</v>
      </c>
      <c r="Q81" s="19">
        <v>0</v>
      </c>
      <c r="R81" s="19">
        <v>0</v>
      </c>
      <c r="S81" s="63">
        <v>0</v>
      </c>
      <c r="T81" s="72">
        <v>0</v>
      </c>
      <c r="U81" s="63">
        <v>0</v>
      </c>
      <c r="V81" s="77">
        <v>1</v>
      </c>
      <c r="W81" s="63">
        <v>0.17</v>
      </c>
      <c r="X81" s="19">
        <v>0</v>
      </c>
      <c r="Y81" s="27">
        <v>5</v>
      </c>
      <c r="Z81" s="27">
        <v>0</v>
      </c>
    </row>
    <row r="82" spans="1:26" x14ac:dyDescent="0.25">
      <c r="A82" s="44" t="s">
        <v>72</v>
      </c>
      <c r="B82" s="44" t="s">
        <v>73</v>
      </c>
      <c r="C82" s="41">
        <v>160</v>
      </c>
      <c r="D82" s="41">
        <v>2</v>
      </c>
      <c r="E82" s="41">
        <f t="shared" si="18"/>
        <v>162</v>
      </c>
      <c r="F82" s="41"/>
      <c r="H82" s="3">
        <v>1</v>
      </c>
      <c r="I82" s="3">
        <v>1</v>
      </c>
      <c r="J82" s="3">
        <v>0</v>
      </c>
      <c r="K82" s="3">
        <v>0</v>
      </c>
      <c r="L82" s="11">
        <v>0</v>
      </c>
      <c r="M82" s="11">
        <v>5</v>
      </c>
      <c r="N82" s="11">
        <v>0</v>
      </c>
      <c r="O82" s="19">
        <v>2</v>
      </c>
      <c r="P82" s="19">
        <v>0</v>
      </c>
      <c r="Q82" s="19">
        <v>0</v>
      </c>
      <c r="R82" s="19">
        <v>16</v>
      </c>
      <c r="S82" s="63">
        <v>1.77</v>
      </c>
      <c r="T82" s="72">
        <v>130</v>
      </c>
      <c r="U82" s="63">
        <v>9.67</v>
      </c>
      <c r="V82" s="77">
        <v>5</v>
      </c>
      <c r="W82" s="63">
        <v>0.62</v>
      </c>
      <c r="X82" s="19">
        <v>0</v>
      </c>
      <c r="Y82" s="27">
        <v>2</v>
      </c>
      <c r="Z82" s="27">
        <v>0</v>
      </c>
    </row>
    <row r="83" spans="1:26" x14ac:dyDescent="0.25">
      <c r="A83" s="40" t="s">
        <v>74</v>
      </c>
      <c r="B83" s="40" t="s">
        <v>75</v>
      </c>
      <c r="C83" s="41">
        <v>2</v>
      </c>
      <c r="D83" s="41">
        <v>0</v>
      </c>
      <c r="E83" s="41">
        <f t="shared" si="18"/>
        <v>2</v>
      </c>
      <c r="F83" s="41"/>
      <c r="H83" s="3">
        <v>0</v>
      </c>
      <c r="I83" s="3">
        <v>1</v>
      </c>
      <c r="J83" s="3">
        <v>0</v>
      </c>
      <c r="K83" s="3">
        <v>0</v>
      </c>
      <c r="L83" s="11">
        <v>0</v>
      </c>
      <c r="M83" s="11">
        <v>1</v>
      </c>
      <c r="N83" s="11">
        <v>0</v>
      </c>
      <c r="O83" s="19">
        <v>0</v>
      </c>
      <c r="P83" s="19">
        <v>0</v>
      </c>
      <c r="Q83" s="19">
        <v>0</v>
      </c>
      <c r="R83" s="19">
        <v>0</v>
      </c>
      <c r="S83" s="63">
        <v>0</v>
      </c>
      <c r="T83" s="72">
        <v>0</v>
      </c>
      <c r="U83" s="63">
        <v>0</v>
      </c>
      <c r="V83" s="77">
        <v>0</v>
      </c>
      <c r="W83" s="63">
        <v>0</v>
      </c>
      <c r="X83" s="19">
        <v>0</v>
      </c>
      <c r="Y83" s="27">
        <v>0</v>
      </c>
      <c r="Z83" s="27">
        <v>0</v>
      </c>
    </row>
    <row r="84" spans="1:26" x14ac:dyDescent="0.25">
      <c r="A84" s="45" t="s">
        <v>77</v>
      </c>
      <c r="B84" s="45" t="s">
        <v>78</v>
      </c>
      <c r="C84" s="41">
        <v>42</v>
      </c>
      <c r="D84" s="41">
        <v>11</v>
      </c>
      <c r="E84" s="41">
        <f t="shared" si="18"/>
        <v>53</v>
      </c>
      <c r="F84" s="41"/>
      <c r="H84" s="3">
        <v>2</v>
      </c>
      <c r="I84" s="3">
        <v>4</v>
      </c>
      <c r="J84" s="3">
        <v>0</v>
      </c>
      <c r="K84" s="3">
        <v>0</v>
      </c>
      <c r="L84" s="11">
        <v>0</v>
      </c>
      <c r="M84" s="11">
        <v>6</v>
      </c>
      <c r="N84" s="11">
        <v>1</v>
      </c>
      <c r="O84" s="19">
        <v>4</v>
      </c>
      <c r="P84" s="19">
        <v>0</v>
      </c>
      <c r="Q84" s="19">
        <v>1</v>
      </c>
      <c r="R84" s="19">
        <v>15</v>
      </c>
      <c r="S84" s="63">
        <v>2.72</v>
      </c>
      <c r="T84" s="72">
        <v>0</v>
      </c>
      <c r="U84" s="63">
        <v>0</v>
      </c>
      <c r="V84" s="77">
        <v>9</v>
      </c>
      <c r="W84" s="63">
        <v>2.0499999999999998</v>
      </c>
      <c r="X84" s="19">
        <v>0</v>
      </c>
      <c r="Y84" s="27">
        <v>9</v>
      </c>
      <c r="Z84" s="27">
        <v>2</v>
      </c>
    </row>
    <row r="85" spans="1:26" x14ac:dyDescent="0.25">
      <c r="A85" s="46" t="s">
        <v>79</v>
      </c>
      <c r="B85" s="46" t="s">
        <v>80</v>
      </c>
      <c r="C85" s="47">
        <v>13</v>
      </c>
      <c r="D85" s="47">
        <v>4</v>
      </c>
      <c r="E85" s="47">
        <f t="shared" si="18"/>
        <v>17</v>
      </c>
      <c r="F85" s="41"/>
      <c r="H85" s="6">
        <v>1</v>
      </c>
      <c r="I85" s="6">
        <v>1</v>
      </c>
      <c r="J85" s="6">
        <v>0</v>
      </c>
      <c r="K85" s="6">
        <v>0</v>
      </c>
      <c r="L85" s="14">
        <v>0</v>
      </c>
      <c r="M85" s="14">
        <v>2</v>
      </c>
      <c r="N85" s="14">
        <v>0</v>
      </c>
      <c r="O85" s="22">
        <v>2</v>
      </c>
      <c r="P85" s="22">
        <v>0</v>
      </c>
      <c r="Q85" s="22">
        <v>0</v>
      </c>
      <c r="R85" s="22">
        <v>6</v>
      </c>
      <c r="S85" s="66">
        <v>1.1599999999999999</v>
      </c>
      <c r="T85" s="75">
        <v>0</v>
      </c>
      <c r="U85" s="66">
        <v>0</v>
      </c>
      <c r="V85" s="80">
        <v>1</v>
      </c>
      <c r="W85" s="66">
        <v>0.03</v>
      </c>
      <c r="X85" s="22">
        <v>0</v>
      </c>
      <c r="Y85" s="30">
        <v>2</v>
      </c>
      <c r="Z85" s="30">
        <v>2</v>
      </c>
    </row>
    <row r="86" spans="1:26" x14ac:dyDescent="0.25">
      <c r="A86" s="40" t="s">
        <v>81</v>
      </c>
      <c r="B86" s="40" t="s">
        <v>82</v>
      </c>
      <c r="C86" s="47">
        <v>20</v>
      </c>
      <c r="D86" s="47">
        <v>15</v>
      </c>
      <c r="E86" s="47">
        <f t="shared" si="18"/>
        <v>35</v>
      </c>
      <c r="F86" s="41"/>
      <c r="H86" s="6">
        <v>1</v>
      </c>
      <c r="I86" s="6">
        <v>4</v>
      </c>
      <c r="J86" s="6">
        <v>0</v>
      </c>
      <c r="K86" s="6">
        <v>0</v>
      </c>
      <c r="L86" s="14">
        <v>0</v>
      </c>
      <c r="M86" s="14">
        <v>5</v>
      </c>
      <c r="N86" s="14">
        <v>0</v>
      </c>
      <c r="O86" s="22">
        <v>1</v>
      </c>
      <c r="P86" s="22">
        <v>0</v>
      </c>
      <c r="Q86" s="22">
        <v>0</v>
      </c>
      <c r="R86" s="22">
        <v>3</v>
      </c>
      <c r="S86" s="66">
        <v>0.54</v>
      </c>
      <c r="T86" s="75">
        <v>0</v>
      </c>
      <c r="U86" s="66">
        <v>0</v>
      </c>
      <c r="V86" s="80">
        <v>5</v>
      </c>
      <c r="W86" s="66">
        <v>0.54</v>
      </c>
      <c r="X86" s="22">
        <v>1</v>
      </c>
      <c r="Y86" s="30">
        <v>14</v>
      </c>
      <c r="Z86" s="30">
        <v>1</v>
      </c>
    </row>
    <row r="87" spans="1:26" x14ac:dyDescent="0.25">
      <c r="A87" s="48" t="s">
        <v>83</v>
      </c>
      <c r="B87" s="48" t="s">
        <v>84</v>
      </c>
      <c r="C87" s="49">
        <v>13</v>
      </c>
      <c r="D87" s="49">
        <v>1</v>
      </c>
      <c r="E87" s="49">
        <f t="shared" si="18"/>
        <v>14</v>
      </c>
      <c r="F87" s="49"/>
      <c r="H87" s="7">
        <v>0</v>
      </c>
      <c r="I87" s="7">
        <v>1</v>
      </c>
      <c r="J87" s="7">
        <v>0</v>
      </c>
      <c r="K87" s="7">
        <v>0</v>
      </c>
      <c r="L87" s="15">
        <v>1</v>
      </c>
      <c r="M87" s="15">
        <v>5</v>
      </c>
      <c r="N87" s="15">
        <v>0</v>
      </c>
      <c r="O87" s="23">
        <v>0</v>
      </c>
      <c r="P87" s="23">
        <v>0</v>
      </c>
      <c r="Q87" s="23">
        <v>0</v>
      </c>
      <c r="R87" s="23">
        <v>3</v>
      </c>
      <c r="S87" s="67">
        <v>0.28000000000000003</v>
      </c>
      <c r="T87" s="70">
        <v>0</v>
      </c>
      <c r="U87" s="67">
        <v>0</v>
      </c>
      <c r="V87" s="81">
        <v>3</v>
      </c>
      <c r="W87" s="67">
        <v>0.67</v>
      </c>
      <c r="X87" s="23">
        <v>0</v>
      </c>
      <c r="Y87" s="31">
        <v>1</v>
      </c>
      <c r="Z87" s="31">
        <v>0</v>
      </c>
    </row>
    <row r="88" spans="1:26" ht="16.5" thickTop="1" thickBot="1" x14ac:dyDescent="0.3">
      <c r="A88" s="50"/>
      <c r="B88" s="51" t="s">
        <v>85</v>
      </c>
      <c r="C88" s="57">
        <f t="shared" ref="C88:E88" si="19">+SUM(C64:C87)</f>
        <v>855</v>
      </c>
      <c r="D88" s="57">
        <f t="shared" si="19"/>
        <v>152</v>
      </c>
      <c r="E88" s="57">
        <f t="shared" si="19"/>
        <v>1007</v>
      </c>
      <c r="F88" s="57"/>
      <c r="H88" s="8">
        <f t="shared" ref="H88:K88" si="20">+SUM(H64:H87)</f>
        <v>19</v>
      </c>
      <c r="I88" s="8">
        <f t="shared" si="20"/>
        <v>70</v>
      </c>
      <c r="J88" s="8">
        <f t="shared" si="20"/>
        <v>0</v>
      </c>
      <c r="K88" s="8">
        <f t="shared" si="20"/>
        <v>0</v>
      </c>
      <c r="L88" s="16">
        <f>+SUM(L64:L87)</f>
        <v>7</v>
      </c>
      <c r="M88" s="16">
        <f>+SUM(M64:M87)</f>
        <v>105</v>
      </c>
      <c r="N88" s="16">
        <f>+SUM(N64:N87)</f>
        <v>5</v>
      </c>
      <c r="O88" s="24">
        <f>+SUM(O64:O87)</f>
        <v>74</v>
      </c>
      <c r="P88" s="24">
        <f>+SUM(P64:P87)</f>
        <v>1</v>
      </c>
      <c r="Q88" s="24">
        <f t="shared" ref="Q88:Z88" si="21">+SUM(Q64:Q87)</f>
        <v>2</v>
      </c>
      <c r="R88" s="24">
        <f t="shared" si="21"/>
        <v>232</v>
      </c>
      <c r="S88" s="58">
        <f t="shared" si="21"/>
        <v>37.519999999999996</v>
      </c>
      <c r="T88" s="69">
        <f t="shared" si="21"/>
        <v>187</v>
      </c>
      <c r="U88" s="58">
        <f t="shared" si="21"/>
        <v>15.34</v>
      </c>
      <c r="V88" s="69">
        <f t="shared" si="21"/>
        <v>144</v>
      </c>
      <c r="W88" s="58">
        <f t="shared" si="21"/>
        <v>25.410000000000004</v>
      </c>
      <c r="X88" s="24">
        <f t="shared" si="21"/>
        <v>9</v>
      </c>
      <c r="Y88" s="32">
        <f t="shared" si="21"/>
        <v>117</v>
      </c>
      <c r="Z88" s="32">
        <f t="shared" si="21"/>
        <v>35</v>
      </c>
    </row>
    <row r="89" spans="1:26" ht="15.75" thickTop="1" x14ac:dyDescent="0.25"/>
  </sheetData>
  <mergeCells count="13">
    <mergeCell ref="Y4:Z4"/>
    <mergeCell ref="H4:K4"/>
    <mergeCell ref="L4:N4"/>
    <mergeCell ref="AA4:AB4"/>
    <mergeCell ref="O4:X4"/>
    <mergeCell ref="H33:K33"/>
    <mergeCell ref="L33:N33"/>
    <mergeCell ref="Y33:Z33"/>
    <mergeCell ref="H62:K62"/>
    <mergeCell ref="L62:N62"/>
    <mergeCell ref="Y62:Z62"/>
    <mergeCell ref="O33:X33"/>
    <mergeCell ref="O62:X62"/>
  </mergeCells>
  <pageMargins left="0.43307086614173229" right="0.43307086614173229" top="0.35433070866141736" bottom="0.35433070866141736" header="0.31496062992125984" footer="0.31496062992125984"/>
  <pageSetup paperSize="9" scale="58" fitToHeight="0" orientation="landscape" r:id="rId1"/>
  <rowBreaks count="2" manualBreakCount="2">
    <brk id="31" max="16383" man="1"/>
    <brk id="60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1AF2435FFA524F854CB64795DECEA3" ma:contentTypeVersion="10" ma:contentTypeDescription="Crea un document nou" ma:contentTypeScope="" ma:versionID="48aa3e17ab712526ec340d71f8d3ae6f">
  <xsd:schema xmlns:xsd="http://www.w3.org/2001/XMLSchema" xmlns:xs="http://www.w3.org/2001/XMLSchema" xmlns:p="http://schemas.microsoft.com/office/2006/metadata/properties" xmlns:ns2="aa386990-54af-468d-9260-03b80aab852a" xmlns:ns3="414ff22d-5f72-45ea-a148-acda39408056" targetNamespace="http://schemas.microsoft.com/office/2006/metadata/properties" ma:root="true" ma:fieldsID="5112c5af130db660fa6f70811b1cc90b" ns2:_="" ns3:_="">
    <xsd:import namespace="aa386990-54af-468d-9260-03b80aab852a"/>
    <xsd:import namespace="414ff22d-5f72-45ea-a148-acda39408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386990-54af-468d-9260-03b80aab85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es de la imatge" ma:readOnly="false" ma:fieldId="{5cf76f15-5ced-4ddc-b409-7134ff3c332f}" ma:taxonomyMulti="true" ma:sspId="0b67b547-ee38-46e8-9337-86456358d8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4ff22d-5f72-45ea-a148-acda3940805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fa73701-cfe1-462d-8583-8eb44c9f1d79}" ma:internalName="TaxCatchAll" ma:showField="CatchAllData" ma:web="414ff22d-5f72-45ea-a148-acda39408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14ff22d-5f72-45ea-a148-acda39408056" xsi:nil="true"/>
    <lcf76f155ced4ddcb4097134ff3c332f xmlns="aa386990-54af-468d-9260-03b80aab852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33D4CE-C249-4D99-9896-875988C6D5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386990-54af-468d-9260-03b80aab852a"/>
    <ds:schemaRef ds:uri="414ff22d-5f72-45ea-a148-acda39408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C19556C-9825-4D37-BC60-2CE706B1AD2D}">
  <ds:schemaRefs>
    <ds:schemaRef ds:uri="http://schemas.microsoft.com/office/2006/metadata/properties"/>
    <ds:schemaRef ds:uri="http://schemas.microsoft.com/office/infopath/2007/PartnerControls"/>
    <ds:schemaRef ds:uri="414ff22d-5f72-45ea-a148-acda39408056"/>
    <ds:schemaRef ds:uri="aa386990-54af-468d-9260-03b80aab852a"/>
  </ds:schemaRefs>
</ds:datastoreItem>
</file>

<file path=customXml/itemProps3.xml><?xml version="1.0" encoding="utf-8"?>
<ds:datastoreItem xmlns:ds="http://schemas.openxmlformats.org/officeDocument/2006/customXml" ds:itemID="{03EA2CCB-71BF-4ABC-AF22-23BF97FACE7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f4771ae-786c-4f42-9985-67d023afea35}" enabled="0" method="" siteId="{df4771ae-786c-4f42-9985-67d023afea3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Plantilla actual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Dolors Argence Sala</dc:creator>
  <cp:keywords/>
  <dc:description/>
  <cp:lastModifiedBy>Nuria Ribas Massegu</cp:lastModifiedBy>
  <cp:revision/>
  <dcterms:created xsi:type="dcterms:W3CDTF">2016-04-21T08:16:36Z</dcterms:created>
  <dcterms:modified xsi:type="dcterms:W3CDTF">2026-06-08T11:08:29Z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0x010100A01AF2435FFA524F854CB64795DECEA3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